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01"/>
  <workbookPr/>
  <mc:AlternateContent xmlns:mc="http://schemas.openxmlformats.org/markup-compatibility/2006">
    <mc:Choice Requires="x15">
      <x15ac:absPath xmlns:x15ac="http://schemas.microsoft.com/office/spreadsheetml/2010/11/ac" url="H:\Departamento de Presupuestos 2025\Información Externa 2025\Junta de Órgano de Gobierno\Primer Semestre 2025\Archivos recibidos\"/>
    </mc:Choice>
  </mc:AlternateContent>
  <xr:revisionPtr revIDLastSave="0" documentId="13_ncr:1_{39E29F27-EF61-42AC-8CBE-B7C988BC7067}" xr6:coauthVersionLast="47" xr6:coauthVersionMax="47" xr10:uidLastSave="{00000000-0000-0000-0000-000000000000}"/>
  <bookViews>
    <workbookView xWindow="-120" yWindow="-120" windowWidth="29040" windowHeight="15840" xr2:uid="{A42632A5-AF47-482F-A4B0-865DE4F1BF28}"/>
  </bookViews>
  <sheets>
    <sheet name="Hoja1" sheetId="1" r:id="rId1"/>
  </sheets>
  <definedNames>
    <definedName name="_xlnm.Print_Titles" localSheetId="0">Hoja1!$2:$3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F39" i="1"/>
  <c r="F37" i="1"/>
  <c r="G37" i="1" s="1"/>
  <c r="F36" i="1"/>
  <c r="F35" i="1"/>
  <c r="F34" i="1"/>
  <c r="G34" i="1" s="1"/>
  <c r="F33" i="1"/>
  <c r="G33" i="1" s="1"/>
  <c r="F32" i="1"/>
  <c r="F31" i="1"/>
  <c r="F30" i="1"/>
  <c r="G30" i="1" s="1"/>
  <c r="F28" i="1"/>
  <c r="F27" i="1"/>
  <c r="F26" i="1"/>
  <c r="F24" i="1"/>
  <c r="F23" i="1"/>
  <c r="F22" i="1"/>
  <c r="F20" i="1"/>
  <c r="F19" i="1"/>
  <c r="F18" i="1"/>
  <c r="F17" i="1"/>
  <c r="F15" i="1"/>
  <c r="F14" i="1"/>
  <c r="G14" i="1" s="1"/>
  <c r="F12" i="1"/>
  <c r="F11" i="1"/>
  <c r="F9" i="1"/>
  <c r="G9" i="1" s="1"/>
  <c r="F8" i="1"/>
  <c r="G8" i="1" s="1"/>
  <c r="F7" i="1"/>
  <c r="G4" i="1"/>
  <c r="G6" i="1"/>
  <c r="F6" i="1"/>
  <c r="F4" i="1"/>
  <c r="E4" i="1"/>
  <c r="D4" i="1"/>
  <c r="G40" i="1"/>
  <c r="G39" i="1"/>
  <c r="G36" i="1"/>
  <c r="G35" i="1"/>
  <c r="G32" i="1"/>
  <c r="G31" i="1"/>
  <c r="G28" i="1"/>
  <c r="G27" i="1"/>
  <c r="G26" i="1"/>
  <c r="G24" i="1"/>
  <c r="G23" i="1"/>
  <c r="G22" i="1"/>
  <c r="G20" i="1"/>
  <c r="G19" i="1"/>
  <c r="G18" i="1"/>
  <c r="G17" i="1"/>
  <c r="G15" i="1"/>
  <c r="G12" i="1"/>
  <c r="G11" i="1"/>
  <c r="G7" i="1"/>
</calcChain>
</file>

<file path=xl/sharedStrings.xml><?xml version="1.0" encoding="utf-8"?>
<sst xmlns="http://schemas.openxmlformats.org/spreadsheetml/2006/main" count="44" uniqueCount="44">
  <si>
    <t xml:space="preserve">AUSTERIDAD REPÚBLICANA </t>
  </si>
  <si>
    <t>Concepto</t>
  </si>
  <si>
    <t>Partida</t>
  </si>
  <si>
    <t>Denominación partida</t>
  </si>
  <si>
    <t>Ejercido
(monto en pesos)</t>
  </si>
  <si>
    <t>Diferencia 
(monto en pesos)</t>
  </si>
  <si>
    <t xml:space="preserve">   2024 vs 2025 (variación porcentual) </t>
  </si>
  <si>
    <t>Total general</t>
  </si>
  <si>
    <t>Materiales de administración</t>
  </si>
  <si>
    <t>Materiales y útiles de oficina</t>
  </si>
  <si>
    <t>Materiales y útiles de impresión y reproducción</t>
  </si>
  <si>
    <t>Material de apoyo informativo</t>
  </si>
  <si>
    <t>Material para información en actividades de investigación científica y tecnológica</t>
  </si>
  <si>
    <t>Alimentación</t>
  </si>
  <si>
    <t>Productos alimenticios para el personal que realiza labores en campo o de supervisión</t>
  </si>
  <si>
    <t>Productos alimenticios para el personal derivado de actividades extraordinarias</t>
  </si>
  <si>
    <t>Combustibles</t>
  </si>
  <si>
    <t>Combustibles, lubricantes y aditivos para vehículos terrestres, aéreos, marítimos, lacustres y fluviales destinados a servicios administrativos</t>
  </si>
  <si>
    <t>Combustibles, lubricantes y aditivos para vehículos terrestres, aéreos, marítimos, lacustres y fluviales asignados a servidores públicos</t>
  </si>
  <si>
    <t>Servicios básicos</t>
  </si>
  <si>
    <t>Servicio de energía eléctrica</t>
  </si>
  <si>
    <t>Servicio de agua</t>
  </si>
  <si>
    <t>Servicio telefónico convencional</t>
  </si>
  <si>
    <t>Servicios de conducción de señales analógicas y digitales</t>
  </si>
  <si>
    <t>Servicios profesionales y otros servicios</t>
  </si>
  <si>
    <t>Otras asesorías para la operación de programas</t>
  </si>
  <si>
    <t>Impresión y elaboración de material informativo derivado de la operación y administración de las dependencias y entidades</t>
  </si>
  <si>
    <t>Subcontratación de servicios con terceros</t>
  </si>
  <si>
    <t>Servicios de mantenimiento</t>
  </si>
  <si>
    <t>Mantenimiento y conservación de inmuebles para la prestación de servicios administrativos</t>
  </si>
  <si>
    <t>Mantenimiento y conservación de mobiliario y equipo de administración</t>
  </si>
  <si>
    <t>Mantenimiento y conservación de vehículos terrestres, aéreos, marítimos, lacustres y fluviales</t>
  </si>
  <si>
    <t>Pasajes y viáticos</t>
  </si>
  <si>
    <t>Pasajes aéreos nacionales para servidores públicos de mando en el desempeño de comisiones y funciones oficiales</t>
  </si>
  <si>
    <t>Pasajes aéreos internacionales para servidores públicos en el desempeño de comisiones y funciones oficiales</t>
  </si>
  <si>
    <t>Pasajes terrestres nacionales para labores en campo y de supervisión</t>
  </si>
  <si>
    <t>Pasajes terrestres nacionales para servidores públicos de mando en el desempeño de comisiones y funciones oficiales</t>
  </si>
  <si>
    <t>Pasajes terrestres internacionales para servidores públicos en el desempeño de comisiones y funciones oficiales</t>
  </si>
  <si>
    <t>Viáticos nacionales para labores en campo y de supervisión</t>
  </si>
  <si>
    <t>Viáticos nacionales para servidores públicos en el desempeño de funciones oficiales</t>
  </si>
  <si>
    <t>Viáticos en el extranjero para servidores públicos en el desempeño de comisiones y funciones oficiales</t>
  </si>
  <si>
    <t>Servicios oficiales</t>
  </si>
  <si>
    <t>Congresos y convenciones</t>
  </si>
  <si>
    <t>Exposiciones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</si>
</sst>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6"/>
      <color theme="1"/>
      <name val="Noto Sans"/>
      <family val="2"/>
    </font>
    <font>
      <sz val="11"/>
      <color theme="1"/>
      <name val="Noto Sans"/>
      <family val="2"/>
    </font>
    <font>
      <b/>
      <sz val="11"/>
      <color rgb="FFFFFFFF"/>
      <name val="Noto Sans"/>
      <family val="2"/>
    </font>
    <font>
      <b/>
      <sz val="11"/>
      <color rgb="FF000000"/>
      <name val="Noto Sans"/>
      <family val="2"/>
    </font>
    <font>
      <sz val="11"/>
      <color rgb="FF000000"/>
      <name val="Noto Sans"/>
      <family val="2"/>
    </font>
    <font>
      <b/>
      <sz val="11"/>
      <color theme="1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10" fontId="2" fillId="0" borderId="0" xfId="0" applyNumberFormat="1" applyFont="1"/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10" fontId="4" fillId="0" borderId="7" xfId="0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2" fillId="0" borderId="7" xfId="0" applyFont="1" applyBorder="1"/>
    <xf numFmtId="4" fontId="5" fillId="0" borderId="7" xfId="0" applyNumberFormat="1" applyFont="1" applyBorder="1" applyAlignment="1">
      <alignment vertical="center"/>
    </xf>
    <xf numFmtId="4" fontId="2" fillId="0" borderId="7" xfId="0" applyNumberFormat="1" applyFont="1" applyBorder="1"/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wrapText="1"/>
    </xf>
    <xf numFmtId="0" fontId="6" fillId="0" borderId="7" xfId="0" applyFont="1" applyBorder="1"/>
    <xf numFmtId="4" fontId="3" fillId="3" borderId="4" xfId="0" applyNumberFormat="1" applyFont="1" applyFill="1" applyBorder="1" applyAlignment="1">
      <alignment vertical="center"/>
    </xf>
    <xf numFmtId="10" fontId="3" fillId="3" borderId="4" xfId="0" applyNumberFormat="1" applyFont="1" applyFill="1" applyBorder="1" applyAlignment="1">
      <alignment horizontal="center" vertical="center"/>
    </xf>
    <xf numFmtId="4" fontId="5" fillId="0" borderId="7" xfId="0" applyNumberFormat="1" applyFont="1" applyBorder="1"/>
    <xf numFmtId="10" fontId="5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10" fontId="3" fillId="2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2025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61A1D"/>
      </a:accent1>
      <a:accent2>
        <a:srgbClr val="9B2247"/>
      </a:accent2>
      <a:accent3>
        <a:srgbClr val="A57F2C"/>
      </a:accent3>
      <a:accent4>
        <a:srgbClr val="98989A"/>
      </a:accent4>
      <a:accent5>
        <a:srgbClr val="611232"/>
      </a:accent5>
      <a:accent6>
        <a:srgbClr val="E6D194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0FAFD-907C-49C8-AD02-6C298B3F81DF}">
  <sheetPr>
    <pageSetUpPr fitToPage="1"/>
  </sheetPr>
  <dimension ref="A1:G40"/>
  <sheetViews>
    <sheetView tabSelected="1" workbookViewId="0">
      <selection activeCell="E15" sqref="E15"/>
    </sheetView>
  </sheetViews>
  <sheetFormatPr defaultColWidth="11.42578125" defaultRowHeight="16.5"/>
  <cols>
    <col min="1" max="2" width="20.7109375" style="1" customWidth="1"/>
    <col min="3" max="3" width="40.7109375" style="1" customWidth="1"/>
    <col min="4" max="6" width="20.7109375" style="1" customWidth="1"/>
    <col min="7" max="7" width="20.7109375" style="6" customWidth="1"/>
    <col min="8" max="16384" width="11.42578125" style="1"/>
  </cols>
  <sheetData>
    <row r="1" spans="1:7" ht="48.75" customHeight="1" thickBot="1">
      <c r="A1" s="24" t="s">
        <v>0</v>
      </c>
      <c r="B1" s="24"/>
      <c r="C1" s="24"/>
      <c r="D1" s="24"/>
      <c r="E1" s="24"/>
      <c r="F1" s="24"/>
      <c r="G1" s="24"/>
    </row>
    <row r="2" spans="1:7" ht="44.25" customHeight="1" thickBot="1">
      <c r="A2" s="25" t="s">
        <v>1</v>
      </c>
      <c r="B2" s="25" t="s">
        <v>2</v>
      </c>
      <c r="C2" s="25" t="s">
        <v>3</v>
      </c>
      <c r="D2" s="27" t="s">
        <v>4</v>
      </c>
      <c r="E2" s="28"/>
      <c r="F2" s="29" t="s">
        <v>5</v>
      </c>
      <c r="G2" s="30" t="s">
        <v>6</v>
      </c>
    </row>
    <row r="3" spans="1:7" ht="17.25" thickBot="1">
      <c r="A3" s="26"/>
      <c r="B3" s="26"/>
      <c r="C3" s="26"/>
      <c r="D3" s="2">
        <v>2024</v>
      </c>
      <c r="E3" s="2">
        <v>2025</v>
      </c>
      <c r="F3" s="26"/>
      <c r="G3" s="31"/>
    </row>
    <row r="4" spans="1:7" ht="17.25" thickBot="1">
      <c r="A4" s="3" t="s">
        <v>7</v>
      </c>
      <c r="B4" s="4"/>
      <c r="C4" s="5"/>
      <c r="D4" s="20">
        <f>SUM(D5:D40)</f>
        <v>15782797.679999998</v>
      </c>
      <c r="E4" s="20">
        <f>SUM(E5:E40)</f>
        <v>13166969.090000004</v>
      </c>
      <c r="F4" s="20">
        <f>+E4-D4</f>
        <v>-2615828.5899999943</v>
      </c>
      <c r="G4" s="21">
        <f>+F4/D4</f>
        <v>-0.16573922082995329</v>
      </c>
    </row>
    <row r="5" spans="1:7" ht="17.25" thickBot="1">
      <c r="A5" s="7" t="s">
        <v>8</v>
      </c>
      <c r="B5" s="8"/>
      <c r="C5" s="9"/>
      <c r="D5" s="7"/>
      <c r="E5" s="7"/>
      <c r="F5" s="7"/>
      <c r="G5" s="10"/>
    </row>
    <row r="6" spans="1:7" ht="17.25" thickBot="1">
      <c r="A6" s="11"/>
      <c r="B6" s="12">
        <v>21101</v>
      </c>
      <c r="C6" s="13" t="s">
        <v>9</v>
      </c>
      <c r="D6" s="15">
        <v>342163.71</v>
      </c>
      <c r="E6" s="15">
        <v>149350.24</v>
      </c>
      <c r="F6" s="22">
        <f>+E6-D6</f>
        <v>-192813.47000000003</v>
      </c>
      <c r="G6" s="23">
        <f>+F6/D6</f>
        <v>-0.56351233156783342</v>
      </c>
    </row>
    <row r="7" spans="1:7" ht="33.75" thickBot="1">
      <c r="A7" s="11"/>
      <c r="B7" s="12">
        <v>21201</v>
      </c>
      <c r="C7" s="13" t="s">
        <v>10</v>
      </c>
      <c r="D7" s="15">
        <v>276593.49</v>
      </c>
      <c r="E7" s="15">
        <v>162072.34</v>
      </c>
      <c r="F7" s="22">
        <f t="shared" ref="F7:F40" si="0">+E7-D7</f>
        <v>-114521.15</v>
      </c>
      <c r="G7" s="23">
        <f>+F7/D7</f>
        <v>-0.41404137892037879</v>
      </c>
    </row>
    <row r="8" spans="1:7" ht="17.25" thickBot="1">
      <c r="A8" s="14"/>
      <c r="B8" s="17">
        <v>21501</v>
      </c>
      <c r="C8" s="18" t="s">
        <v>11</v>
      </c>
      <c r="D8" s="16">
        <v>41758.85</v>
      </c>
      <c r="E8" s="16">
        <v>53687.31</v>
      </c>
      <c r="F8" s="22">
        <f t="shared" si="0"/>
        <v>11928.46</v>
      </c>
      <c r="G8" s="23">
        <f t="shared" ref="G8:G40" si="1">+F8/D8</f>
        <v>0.28565106558250525</v>
      </c>
    </row>
    <row r="9" spans="1:7" ht="50.25" thickBot="1">
      <c r="A9" s="14"/>
      <c r="B9" s="17">
        <v>21502</v>
      </c>
      <c r="C9" s="18" t="s">
        <v>12</v>
      </c>
      <c r="D9" s="16">
        <v>3581075.2</v>
      </c>
      <c r="E9" s="16">
        <v>3659555.19</v>
      </c>
      <c r="F9" s="22">
        <f t="shared" si="0"/>
        <v>78479.989999999758</v>
      </c>
      <c r="G9" s="23">
        <f t="shared" si="1"/>
        <v>2.1915203009420119E-2</v>
      </c>
    </row>
    <row r="10" spans="1:7" ht="17.25" thickBot="1">
      <c r="A10" s="7" t="s">
        <v>13</v>
      </c>
      <c r="B10" s="17"/>
      <c r="C10" s="18"/>
      <c r="D10" s="16"/>
      <c r="E10" s="16"/>
      <c r="F10" s="22"/>
      <c r="G10" s="23"/>
    </row>
    <row r="11" spans="1:7" ht="50.25" thickBot="1">
      <c r="A11" s="7"/>
      <c r="B11" s="17">
        <v>22103</v>
      </c>
      <c r="C11" s="18" t="s">
        <v>14</v>
      </c>
      <c r="D11" s="16">
        <v>64998.02</v>
      </c>
      <c r="E11" s="16">
        <v>36387.040000000001</v>
      </c>
      <c r="F11" s="22">
        <f t="shared" si="0"/>
        <v>-28610.979999999996</v>
      </c>
      <c r="G11" s="23">
        <f t="shared" si="1"/>
        <v>-0.44018233170795046</v>
      </c>
    </row>
    <row r="12" spans="1:7" ht="33.75" thickBot="1">
      <c r="A12" s="14"/>
      <c r="B12" s="17">
        <v>22106</v>
      </c>
      <c r="C12" s="18" t="s">
        <v>15</v>
      </c>
      <c r="D12" s="16">
        <v>281868.63</v>
      </c>
      <c r="E12" s="16">
        <v>156194.45000000001</v>
      </c>
      <c r="F12" s="22">
        <f t="shared" si="0"/>
        <v>-125674.18</v>
      </c>
      <c r="G12" s="23">
        <f t="shared" si="1"/>
        <v>-0.4458608253071652</v>
      </c>
    </row>
    <row r="13" spans="1:7" ht="17.25" thickBot="1">
      <c r="A13" s="7" t="s">
        <v>16</v>
      </c>
      <c r="B13" s="17"/>
      <c r="C13" s="18"/>
      <c r="D13" s="16"/>
      <c r="E13" s="16"/>
      <c r="F13" s="22"/>
      <c r="G13" s="23"/>
    </row>
    <row r="14" spans="1:7" ht="66.75" thickBot="1">
      <c r="A14" s="14"/>
      <c r="B14" s="17">
        <v>26103</v>
      </c>
      <c r="C14" s="18" t="s">
        <v>17</v>
      </c>
      <c r="D14" s="16">
        <v>216147.86</v>
      </c>
      <c r="E14" s="16">
        <v>123075.5</v>
      </c>
      <c r="F14" s="22">
        <f t="shared" si="0"/>
        <v>-93072.359999999986</v>
      </c>
      <c r="G14" s="23">
        <f t="shared" si="1"/>
        <v>-0.43059579678466392</v>
      </c>
    </row>
    <row r="15" spans="1:7" ht="66.75" thickBot="1">
      <c r="A15" s="14"/>
      <c r="B15" s="17">
        <v>26104</v>
      </c>
      <c r="C15" s="18" t="s">
        <v>18</v>
      </c>
      <c r="D15" s="16">
        <v>452096.75</v>
      </c>
      <c r="E15" s="16">
        <v>278062.82</v>
      </c>
      <c r="F15" s="22">
        <f t="shared" si="0"/>
        <v>-174033.93</v>
      </c>
      <c r="G15" s="23">
        <f t="shared" si="1"/>
        <v>-0.38494842088557368</v>
      </c>
    </row>
    <row r="16" spans="1:7" ht="17.25" thickBot="1">
      <c r="A16" s="7" t="s">
        <v>19</v>
      </c>
      <c r="B16" s="17"/>
      <c r="C16" s="18"/>
      <c r="D16" s="16"/>
      <c r="E16" s="16"/>
      <c r="F16" s="22"/>
      <c r="G16" s="23"/>
    </row>
    <row r="17" spans="1:7" ht="17.25" thickBot="1">
      <c r="A17" s="14"/>
      <c r="B17" s="17">
        <v>31101</v>
      </c>
      <c r="C17" s="18" t="s">
        <v>20</v>
      </c>
      <c r="D17" s="16">
        <v>2277433</v>
      </c>
      <c r="E17" s="16">
        <v>2207717.5299999998</v>
      </c>
      <c r="F17" s="22">
        <f t="shared" si="0"/>
        <v>-69715.470000000205</v>
      </c>
      <c r="G17" s="23">
        <f t="shared" si="1"/>
        <v>-3.0611425231829085E-2</v>
      </c>
    </row>
    <row r="18" spans="1:7" ht="17.25" thickBot="1">
      <c r="A18" s="14"/>
      <c r="B18" s="17">
        <v>31301</v>
      </c>
      <c r="C18" s="18" t="s">
        <v>21</v>
      </c>
      <c r="D18" s="16">
        <v>278527.06</v>
      </c>
      <c r="E18" s="16">
        <v>215782.08</v>
      </c>
      <c r="F18" s="22">
        <f t="shared" si="0"/>
        <v>-62744.98000000001</v>
      </c>
      <c r="G18" s="23">
        <f t="shared" si="1"/>
        <v>-0.22527426958084434</v>
      </c>
    </row>
    <row r="19" spans="1:7" ht="17.25" thickBot="1">
      <c r="A19" s="14"/>
      <c r="B19" s="17">
        <v>31401</v>
      </c>
      <c r="C19" s="18" t="s">
        <v>22</v>
      </c>
      <c r="D19" s="16">
        <v>275716.15999999997</v>
      </c>
      <c r="E19" s="16">
        <v>168344.61</v>
      </c>
      <c r="F19" s="22">
        <f t="shared" si="0"/>
        <v>-107371.54999999999</v>
      </c>
      <c r="G19" s="23">
        <f t="shared" si="1"/>
        <v>-0.38942784492573812</v>
      </c>
    </row>
    <row r="20" spans="1:7" ht="33.75" thickBot="1">
      <c r="A20" s="14"/>
      <c r="B20" s="17">
        <v>31701</v>
      </c>
      <c r="C20" s="18" t="s">
        <v>23</v>
      </c>
      <c r="D20" s="16">
        <v>1884888.6</v>
      </c>
      <c r="E20" s="16">
        <v>1325146.08</v>
      </c>
      <c r="F20" s="22">
        <f t="shared" si="0"/>
        <v>-559742.52</v>
      </c>
      <c r="G20" s="23">
        <f t="shared" si="1"/>
        <v>-0.29696318392503407</v>
      </c>
    </row>
    <row r="21" spans="1:7" ht="17.25" thickBot="1">
      <c r="A21" s="7" t="s">
        <v>24</v>
      </c>
      <c r="B21" s="17"/>
      <c r="C21" s="18"/>
      <c r="D21" s="16"/>
      <c r="E21" s="16"/>
      <c r="F21" s="22"/>
      <c r="G21" s="23"/>
    </row>
    <row r="22" spans="1:7" ht="33.75" thickBot="1">
      <c r="A22" s="14"/>
      <c r="B22" s="17">
        <v>33104</v>
      </c>
      <c r="C22" s="18" t="s">
        <v>25</v>
      </c>
      <c r="D22" s="16">
        <v>2519316.6</v>
      </c>
      <c r="E22" s="16">
        <v>2445317.0499999998</v>
      </c>
      <c r="F22" s="22">
        <f t="shared" si="0"/>
        <v>-73999.550000000279</v>
      </c>
      <c r="G22" s="23">
        <f t="shared" si="1"/>
        <v>-2.9372866435286568E-2</v>
      </c>
    </row>
    <row r="23" spans="1:7" ht="66.75" thickBot="1">
      <c r="A23" s="14"/>
      <c r="B23" s="17">
        <v>33604</v>
      </c>
      <c r="C23" s="18" t="s">
        <v>26</v>
      </c>
      <c r="D23" s="16">
        <v>332337.90000000002</v>
      </c>
      <c r="E23" s="16">
        <v>89656.98</v>
      </c>
      <c r="F23" s="22">
        <f t="shared" si="0"/>
        <v>-242680.92000000004</v>
      </c>
      <c r="G23" s="23">
        <f t="shared" si="1"/>
        <v>-0.73022342621771408</v>
      </c>
    </row>
    <row r="24" spans="1:7" ht="33.75" thickBot="1">
      <c r="A24" s="14"/>
      <c r="B24" s="17">
        <v>33901</v>
      </c>
      <c r="C24" s="18" t="s">
        <v>27</v>
      </c>
      <c r="D24" s="16">
        <v>239391.76</v>
      </c>
      <c r="E24" s="16">
        <v>149961.51999999999</v>
      </c>
      <c r="F24" s="22">
        <f t="shared" si="0"/>
        <v>-89430.24000000002</v>
      </c>
      <c r="G24" s="23">
        <f t="shared" si="1"/>
        <v>-0.37357275789275296</v>
      </c>
    </row>
    <row r="25" spans="1:7" ht="17.25" thickBot="1">
      <c r="A25" s="19" t="s">
        <v>28</v>
      </c>
      <c r="B25" s="17"/>
      <c r="C25" s="18"/>
      <c r="D25" s="16"/>
      <c r="E25" s="16"/>
      <c r="F25" s="22"/>
      <c r="G25" s="23"/>
    </row>
    <row r="26" spans="1:7" ht="50.25" thickBot="1">
      <c r="A26" s="14"/>
      <c r="B26" s="17">
        <v>35101</v>
      </c>
      <c r="C26" s="18" t="s">
        <v>29</v>
      </c>
      <c r="D26" s="16">
        <v>437513.56</v>
      </c>
      <c r="E26" s="16">
        <v>405853.58</v>
      </c>
      <c r="F26" s="22">
        <f t="shared" si="0"/>
        <v>-31659.979999999981</v>
      </c>
      <c r="G26" s="23">
        <f t="shared" si="1"/>
        <v>-7.2363425718736538E-2</v>
      </c>
    </row>
    <row r="27" spans="1:7" ht="33.75" thickBot="1">
      <c r="A27" s="14"/>
      <c r="B27" s="17">
        <v>35201</v>
      </c>
      <c r="C27" s="18" t="s">
        <v>30</v>
      </c>
      <c r="D27" s="16">
        <v>299321.33</v>
      </c>
      <c r="E27" s="16">
        <v>359381.33</v>
      </c>
      <c r="F27" s="22">
        <f t="shared" si="0"/>
        <v>60060</v>
      </c>
      <c r="G27" s="23">
        <f t="shared" si="1"/>
        <v>0.20065392599986107</v>
      </c>
    </row>
    <row r="28" spans="1:7" ht="50.25" thickBot="1">
      <c r="A28" s="14"/>
      <c r="B28" s="17">
        <v>35501</v>
      </c>
      <c r="C28" s="18" t="s">
        <v>31</v>
      </c>
      <c r="D28" s="16">
        <v>265791.40000000002</v>
      </c>
      <c r="E28" s="16">
        <v>191370.21</v>
      </c>
      <c r="F28" s="22">
        <f t="shared" si="0"/>
        <v>-74421.190000000031</v>
      </c>
      <c r="G28" s="23">
        <f t="shared" si="1"/>
        <v>-0.27999848753571421</v>
      </c>
    </row>
    <row r="29" spans="1:7" ht="17.25" thickBot="1">
      <c r="A29" s="19" t="s">
        <v>32</v>
      </c>
      <c r="B29" s="17"/>
      <c r="C29" s="18"/>
      <c r="D29" s="16"/>
      <c r="E29" s="16"/>
      <c r="F29" s="22"/>
      <c r="G29" s="23"/>
    </row>
    <row r="30" spans="1:7" ht="66.75" thickBot="1">
      <c r="A30" s="14"/>
      <c r="B30" s="17">
        <v>37104</v>
      </c>
      <c r="C30" s="18" t="s">
        <v>33</v>
      </c>
      <c r="D30" s="16">
        <v>603659.52000000002</v>
      </c>
      <c r="E30" s="16">
        <v>275142.32</v>
      </c>
      <c r="F30" s="22">
        <f t="shared" si="0"/>
        <v>-328517.2</v>
      </c>
      <c r="G30" s="23">
        <f t="shared" si="1"/>
        <v>-0.54420942454448495</v>
      </c>
    </row>
    <row r="31" spans="1:7" ht="50.25" thickBot="1">
      <c r="A31" s="14"/>
      <c r="B31" s="17">
        <v>37106</v>
      </c>
      <c r="C31" s="18" t="s">
        <v>34</v>
      </c>
      <c r="D31" s="16">
        <v>72052.09</v>
      </c>
      <c r="E31" s="16">
        <v>5764</v>
      </c>
      <c r="F31" s="22">
        <f t="shared" si="0"/>
        <v>-66288.09</v>
      </c>
      <c r="G31" s="23">
        <f t="shared" si="1"/>
        <v>-0.9200023205433735</v>
      </c>
    </row>
    <row r="32" spans="1:7" ht="33.75" thickBot="1">
      <c r="A32" s="14"/>
      <c r="B32" s="17">
        <v>37201</v>
      </c>
      <c r="C32" s="18" t="s">
        <v>35</v>
      </c>
      <c r="D32" s="16">
        <v>20805.07</v>
      </c>
      <c r="E32" s="16">
        <v>7864</v>
      </c>
      <c r="F32" s="22">
        <f t="shared" si="0"/>
        <v>-12941.07</v>
      </c>
      <c r="G32" s="23">
        <f t="shared" si="1"/>
        <v>-0.62201521071546506</v>
      </c>
    </row>
    <row r="33" spans="1:7" ht="66.75" thickBot="1">
      <c r="A33" s="14"/>
      <c r="B33" s="17">
        <v>37204</v>
      </c>
      <c r="C33" s="18" t="s">
        <v>36</v>
      </c>
      <c r="D33" s="16">
        <v>73396.42</v>
      </c>
      <c r="E33" s="16">
        <v>48557.96</v>
      </c>
      <c r="F33" s="22">
        <f t="shared" si="0"/>
        <v>-24838.46</v>
      </c>
      <c r="G33" s="23">
        <f t="shared" si="1"/>
        <v>-0.33841514340890194</v>
      </c>
    </row>
    <row r="34" spans="1:7" ht="50.25" thickBot="1">
      <c r="A34" s="14"/>
      <c r="B34" s="17">
        <v>37206</v>
      </c>
      <c r="C34" s="18" t="s">
        <v>37</v>
      </c>
      <c r="D34" s="16">
        <v>2100</v>
      </c>
      <c r="E34" s="16">
        <v>1543.67</v>
      </c>
      <c r="F34" s="22">
        <f t="shared" si="0"/>
        <v>-556.32999999999993</v>
      </c>
      <c r="G34" s="23">
        <f t="shared" si="1"/>
        <v>-0.26491904761904761</v>
      </c>
    </row>
    <row r="35" spans="1:7" ht="33.75" thickBot="1">
      <c r="A35" s="14"/>
      <c r="B35" s="17">
        <v>37501</v>
      </c>
      <c r="C35" s="18" t="s">
        <v>38</v>
      </c>
      <c r="D35" s="16">
        <v>292880.59000000003</v>
      </c>
      <c r="E35" s="16">
        <v>145861.20000000001</v>
      </c>
      <c r="F35" s="22">
        <f t="shared" si="0"/>
        <v>-147019.39000000001</v>
      </c>
      <c r="G35" s="23">
        <f t="shared" si="1"/>
        <v>-0.50197723925644921</v>
      </c>
    </row>
    <row r="36" spans="1:7" ht="50.25" thickBot="1">
      <c r="A36" s="14"/>
      <c r="B36" s="17">
        <v>37504</v>
      </c>
      <c r="C36" s="18" t="s">
        <v>39</v>
      </c>
      <c r="D36" s="16">
        <v>498182.92</v>
      </c>
      <c r="E36" s="16">
        <v>380817.67</v>
      </c>
      <c r="F36" s="22">
        <f t="shared" si="0"/>
        <v>-117365.25</v>
      </c>
      <c r="G36" s="23">
        <f t="shared" si="1"/>
        <v>-0.2355866596149061</v>
      </c>
    </row>
    <row r="37" spans="1:7" ht="50.25" thickBot="1">
      <c r="A37" s="14"/>
      <c r="B37" s="17">
        <v>37602</v>
      </c>
      <c r="C37" s="18" t="s">
        <v>40</v>
      </c>
      <c r="D37" s="16">
        <v>45660.45</v>
      </c>
      <c r="E37" s="16">
        <v>26435.66</v>
      </c>
      <c r="F37" s="22">
        <f t="shared" si="0"/>
        <v>-19224.789999999997</v>
      </c>
      <c r="G37" s="23">
        <f t="shared" si="1"/>
        <v>-0.42103811942282648</v>
      </c>
    </row>
    <row r="38" spans="1:7" ht="17.25" thickBot="1">
      <c r="A38" s="19" t="s">
        <v>41</v>
      </c>
      <c r="B38" s="17"/>
      <c r="C38" s="18"/>
      <c r="D38" s="16"/>
      <c r="E38" s="16"/>
      <c r="F38" s="22"/>
      <c r="G38" s="23"/>
    </row>
    <row r="39" spans="1:7" ht="17.25" thickBot="1">
      <c r="A39" s="14"/>
      <c r="B39" s="17">
        <v>38301</v>
      </c>
      <c r="C39" s="18" t="s">
        <v>42</v>
      </c>
      <c r="D39" s="16">
        <v>41541.29</v>
      </c>
      <c r="E39" s="16">
        <v>47197.54</v>
      </c>
      <c r="F39" s="22">
        <f t="shared" si="0"/>
        <v>5656.25</v>
      </c>
      <c r="G39" s="23">
        <f t="shared" si="1"/>
        <v>0.13615971001381999</v>
      </c>
    </row>
    <row r="40" spans="1:7" ht="17.25" thickBot="1">
      <c r="A40" s="14"/>
      <c r="B40" s="17">
        <v>38401</v>
      </c>
      <c r="C40" s="18" t="s">
        <v>43</v>
      </c>
      <c r="D40" s="16">
        <v>65579.45</v>
      </c>
      <c r="E40" s="16">
        <v>50869.21</v>
      </c>
      <c r="F40" s="22">
        <f t="shared" si="0"/>
        <v>-14710.239999999998</v>
      </c>
      <c r="G40" s="23">
        <f t="shared" si="1"/>
        <v>-0.22431173180012945</v>
      </c>
    </row>
  </sheetData>
  <mergeCells count="7">
    <mergeCell ref="A1:G1"/>
    <mergeCell ref="A2:A3"/>
    <mergeCell ref="B2:B3"/>
    <mergeCell ref="C2:C3"/>
    <mergeCell ref="D2:E2"/>
    <mergeCell ref="F2:F3"/>
    <mergeCell ref="G2:G3"/>
  </mergeCells>
  <pageMargins left="0.70866141732283472" right="0.70866141732283472" top="0.74803149606299213" bottom="0.74803149606299213" header="0.31496062992125984" footer="0.31496062992125984"/>
  <pageSetup scale="73" fitToHeight="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61BC454D65AC43B68839C4B24746EB" ma:contentTypeVersion="4" ma:contentTypeDescription="Create a new document." ma:contentTypeScope="" ma:versionID="174110688bd6ed21fa84c521699efbec">
  <xsd:schema xmlns:xsd="http://www.w3.org/2001/XMLSchema" xmlns:xs="http://www.w3.org/2001/XMLSchema" xmlns:p="http://schemas.microsoft.com/office/2006/metadata/properties" xmlns:ns2="934de279-a636-46ad-b9b5-e1ceb6328101" targetNamespace="http://schemas.microsoft.com/office/2006/metadata/properties" ma:root="true" ma:fieldsID="31665f5c323611689af4d9f38783f5b4" ns2:_="">
    <xsd:import namespace="934de279-a636-46ad-b9b5-e1ceb63281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de279-a636-46ad-b9b5-e1ceb63281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E8AB45-8670-4751-A354-66C4505D625F}"/>
</file>

<file path=customXml/itemProps2.xml><?xml version="1.0" encoding="utf-8"?>
<ds:datastoreItem xmlns:ds="http://schemas.openxmlformats.org/officeDocument/2006/customXml" ds:itemID="{F31BD2FF-9B73-4A4F-82D8-E3C90F938B5A}"/>
</file>

<file path=customXml/itemProps3.xml><?xml version="1.0" encoding="utf-8"?>
<ds:datastoreItem xmlns:ds="http://schemas.openxmlformats.org/officeDocument/2006/customXml" ds:itemID="{A76AA877-E063-4F34-92A4-C5F68BEE7D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Edgar David Ramírez de Jesús</dc:creator>
  <cp:keywords/>
  <dc:description/>
  <cp:lastModifiedBy>Marie Claude Brunel Manse</cp:lastModifiedBy>
  <cp:revision/>
  <dcterms:created xsi:type="dcterms:W3CDTF">2025-05-19T23:43:41Z</dcterms:created>
  <dcterms:modified xsi:type="dcterms:W3CDTF">2025-11-07T22:59:54Z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0x010100C661BC454D65AC43B68839C4B24746EB</vt:lpwstr>
  </property>
</Properties>
</file>