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eltorres_ecosur_mx/Documents/DOCUMENTOS 2024/1ra sesión de la junta de Gno/INFORMACIÓN/5 Presentación del Informe de Autoevaluación/"/>
    </mc:Choice>
  </mc:AlternateContent>
  <xr:revisionPtr revIDLastSave="1" documentId="13_ncr:1_{D94E82FF-1B8B-4FDD-B34C-9AFE83C0CE76}" xr6:coauthVersionLast="47" xr6:coauthVersionMax="47" xr10:uidLastSave="{386B025C-69B5-4A9A-9121-BBA2A2521988}"/>
  <bookViews>
    <workbookView xWindow="-108" yWindow="-108" windowWidth="23256" windowHeight="12576" xr2:uid="{00000000-000D-0000-FFFF-FFFF00000000}"/>
  </bookViews>
  <sheets>
    <sheet name="Flujo de Efectiv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9" i="1"/>
  <c r="J39" i="1"/>
  <c r="I39" i="1"/>
  <c r="H39" i="1"/>
  <c r="G39" i="1"/>
  <c r="P38" i="1"/>
  <c r="O38" i="1"/>
  <c r="P37" i="1"/>
  <c r="O37" i="1"/>
  <c r="P36" i="1"/>
  <c r="O36" i="1"/>
  <c r="P35" i="1"/>
  <c r="O35" i="1"/>
  <c r="P34" i="1"/>
  <c r="O34" i="1"/>
  <c r="N33" i="1"/>
  <c r="N32" i="1" s="1"/>
  <c r="M33" i="1"/>
  <c r="J33" i="1"/>
  <c r="I33" i="1"/>
  <c r="H33" i="1"/>
  <c r="H32" i="1" s="1"/>
  <c r="G33" i="1"/>
  <c r="O29" i="1"/>
  <c r="O28" i="1"/>
  <c r="M27" i="1"/>
  <c r="M26" i="1" s="1"/>
  <c r="M22" i="1" s="1"/>
  <c r="I27" i="1"/>
  <c r="I26" i="1" s="1"/>
  <c r="G27" i="1"/>
  <c r="G26" i="1" s="1"/>
  <c r="O24" i="1"/>
  <c r="M23" i="1"/>
  <c r="I23" i="1"/>
  <c r="G23" i="1"/>
  <c r="H18" i="1"/>
  <c r="P17" i="1"/>
  <c r="N15" i="1"/>
  <c r="J15" i="1"/>
  <c r="H15" i="1"/>
  <c r="O33" i="1" l="1"/>
  <c r="M32" i="1"/>
  <c r="N44" i="1"/>
  <c r="O27" i="1"/>
  <c r="O23" i="1"/>
  <c r="O26" i="1"/>
  <c r="I22" i="1"/>
  <c r="O22" i="1"/>
  <c r="P33" i="1"/>
  <c r="J32" i="1"/>
  <c r="P32" i="1" s="1"/>
  <c r="G32" i="1"/>
  <c r="G22" i="1"/>
  <c r="I32" i="1"/>
  <c r="P15" i="1"/>
  <c r="O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K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aplica para sesiones intermedias
</t>
        </r>
      </text>
    </comment>
  </commentList>
</comments>
</file>

<file path=xl/sharedStrings.xml><?xml version="1.0" encoding="utf-8"?>
<sst xmlns="http://schemas.openxmlformats.org/spreadsheetml/2006/main" count="53" uniqueCount="38">
  <si>
    <t xml:space="preserve">F L U J O  DE  E F E C T I V O </t>
  </si>
  <si>
    <t>P R O D U C T O R A S  D E  B I E N E S  Y  S E R V I C I O S</t>
  </si>
  <si>
    <t>( P e s o s )</t>
  </si>
  <si>
    <t>ENTIDAD:</t>
  </si>
  <si>
    <t xml:space="preserve">INGRESOS </t>
  </si>
  <si>
    <t xml:space="preserve">DISPONIBILIDAD INICIAL </t>
  </si>
  <si>
    <t>GASTO CORRIENTE</t>
  </si>
  <si>
    <t>CORRIENTES Y DE CAPITAL</t>
  </si>
  <si>
    <t>SERVICIOS PERSONALES</t>
  </si>
  <si>
    <t>VENTA DE BIENES</t>
  </si>
  <si>
    <t>SUBSIDIOS</t>
  </si>
  <si>
    <t>VENTA DE SERVICIOS</t>
  </si>
  <si>
    <t>OTRAS EROGACIONES</t>
  </si>
  <si>
    <t>INVERSIÓN FÍSICA</t>
  </si>
  <si>
    <t>BIENES MUEBLES E INMUEBLES</t>
  </si>
  <si>
    <t>INGRESOS DIVERSOS</t>
  </si>
  <si>
    <t>OBRA PÚBLICA</t>
  </si>
  <si>
    <t>INGRESOS DE FIDEICOMISOS PÚBLICOS</t>
  </si>
  <si>
    <t>PRODUCTOS FINANCIEROS</t>
  </si>
  <si>
    <t>OTROS</t>
  </si>
  <si>
    <t>SUBSIDIOS Y APOYOS FISCALES</t>
  </si>
  <si>
    <t>CORRIENTES</t>
  </si>
  <si>
    <t>DE CAPITAL</t>
  </si>
  <si>
    <t>APOYOS FISCALES</t>
  </si>
  <si>
    <t>DISPONIBILIDAD FINAL</t>
  </si>
  <si>
    <t>FISCALES</t>
  </si>
  <si>
    <t>PROPIOS</t>
  </si>
  <si>
    <t>VARIACIÓN    %                                    EJERCIDO VS. MODIFICADO</t>
  </si>
  <si>
    <t>MATERIALES Y SUMINISTROS</t>
  </si>
  <si>
    <t>SERVICIOS GENERALES</t>
  </si>
  <si>
    <t>OBTENIDO/EJERCIDO</t>
  </si>
  <si>
    <t>INGRESOS PROPIOS Y FISCALES</t>
  </si>
  <si>
    <t>GASTO CORRIENTE Y DE INVERSIÓN</t>
  </si>
  <si>
    <t>ORIGINAL ANUAL</t>
  </si>
  <si>
    <t xml:space="preserve">MODIFICADO ANUAL </t>
  </si>
  <si>
    <t>PROGRAMADO AL PERIODO</t>
  </si>
  <si>
    <t>P R E S U P U E S T O  D E  E G R E S O S  D E  L A  F E D E R A C I Ó N  2023</t>
  </si>
  <si>
    <t>91E EL COLEGIO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</si>
</sst>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sz val="10"/>
      <color indexed="9"/>
      <name val="Montserrat"/>
    </font>
    <font>
      <b/>
      <sz val="10"/>
      <name val="Montserrat"/>
    </font>
    <font>
      <b/>
      <sz val="12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9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Continuous" wrapText="1"/>
    </xf>
    <xf numFmtId="0" fontId="6" fillId="0" borderId="2" xfId="0" applyFont="1" applyBorder="1" applyAlignment="1">
      <alignment horizontal="centerContinuous" wrapText="1"/>
    </xf>
    <xf numFmtId="0" fontId="6" fillId="0" borderId="3" xfId="0" applyFont="1" applyBorder="1" applyAlignment="1">
      <alignment horizontal="centerContinuous" wrapText="1"/>
    </xf>
    <xf numFmtId="0" fontId="6" fillId="0" borderId="4" xfId="0" applyFont="1" applyBorder="1" applyAlignment="1">
      <alignment horizontal="centerContinuous" wrapText="1"/>
    </xf>
    <xf numFmtId="0" fontId="6" fillId="0" borderId="0" xfId="0" applyFont="1" applyAlignment="1">
      <alignment horizontal="left" vertical="justify" wrapText="1" indent="1"/>
    </xf>
    <xf numFmtId="0" fontId="6" fillId="0" borderId="5" xfId="0" applyFont="1" applyBorder="1" applyAlignment="1">
      <alignment horizontal="centerContinuous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Continuous" wrapText="1"/>
    </xf>
    <xf numFmtId="0" fontId="6" fillId="0" borderId="8" xfId="0" applyFont="1" applyBorder="1" applyAlignment="1">
      <alignment horizontal="centerContinuous" wrapText="1"/>
    </xf>
    <xf numFmtId="0" fontId="8" fillId="0" borderId="0" xfId="0" applyFont="1"/>
    <xf numFmtId="0" fontId="8" fillId="0" borderId="9" xfId="0" applyFont="1" applyBorder="1"/>
    <xf numFmtId="164" fontId="8" fillId="0" borderId="0" xfId="0" applyNumberFormat="1" applyFont="1"/>
    <xf numFmtId="0" fontId="10" fillId="0" borderId="10" xfId="0" applyFont="1" applyBorder="1"/>
    <xf numFmtId="0" fontId="6" fillId="0" borderId="10" xfId="0" applyFont="1" applyBorder="1"/>
    <xf numFmtId="164" fontId="10" fillId="0" borderId="0" xfId="0" applyNumberFormat="1" applyFont="1"/>
    <xf numFmtId="0" fontId="11" fillId="3" borderId="10" xfId="0" applyFont="1" applyFill="1" applyBorder="1"/>
    <xf numFmtId="0" fontId="6" fillId="3" borderId="10" xfId="0" applyFont="1" applyFill="1" applyBorder="1"/>
    <xf numFmtId="0" fontId="11" fillId="4" borderId="10" xfId="0" applyFont="1" applyFill="1" applyBorder="1"/>
    <xf numFmtId="0" fontId="6" fillId="4" borderId="10" xfId="0" applyFont="1" applyFill="1" applyBorder="1"/>
    <xf numFmtId="0" fontId="8" fillId="0" borderId="10" xfId="0" applyFont="1" applyBorder="1"/>
    <xf numFmtId="0" fontId="11" fillId="5" borderId="10" xfId="0" applyFont="1" applyFill="1" applyBorder="1"/>
    <xf numFmtId="0" fontId="6" fillId="5" borderId="10" xfId="0" applyFont="1" applyFill="1" applyBorder="1"/>
    <xf numFmtId="0" fontId="8" fillId="0" borderId="10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164" fontId="10" fillId="0" borderId="0" xfId="0" applyNumberFormat="1" applyFont="1" applyAlignment="1">
      <alignment vertical="top"/>
    </xf>
    <xf numFmtId="0" fontId="10" fillId="0" borderId="11" xfId="0" applyFont="1" applyBorder="1"/>
    <xf numFmtId="0" fontId="6" fillId="0" borderId="11" xfId="0" applyFont="1" applyBorder="1"/>
    <xf numFmtId="43" fontId="6" fillId="0" borderId="12" xfId="2" applyFont="1" applyFill="1" applyBorder="1" applyAlignment="1" applyProtection="1">
      <alignment horizontal="center" vertical="center" wrapText="1"/>
    </xf>
    <xf numFmtId="43" fontId="6" fillId="2" borderId="12" xfId="2" applyFont="1" applyFill="1" applyBorder="1" applyAlignment="1" applyProtection="1">
      <alignment horizontal="center" vertical="center" wrapText="1"/>
    </xf>
    <xf numFmtId="164" fontId="12" fillId="0" borderId="9" xfId="2" applyNumberFormat="1" applyFont="1" applyBorder="1" applyAlignment="1">
      <alignment horizontal="center" vertical="center" wrapText="1"/>
    </xf>
    <xf numFmtId="164" fontId="12" fillId="2" borderId="9" xfId="2" applyNumberFormat="1" applyFont="1" applyFill="1" applyBorder="1" applyAlignment="1" applyProtection="1">
      <alignment horizontal="center" vertical="center" wrapText="1"/>
    </xf>
    <xf numFmtId="164" fontId="12" fillId="0" borderId="10" xfId="2" applyNumberFormat="1" applyFont="1" applyBorder="1"/>
    <xf numFmtId="164" fontId="12" fillId="2" borderId="10" xfId="2" applyNumberFormat="1" applyFont="1" applyFill="1" applyBorder="1" applyProtection="1"/>
    <xf numFmtId="164" fontId="12" fillId="0" borderId="0" xfId="2" applyNumberFormat="1" applyFont="1"/>
    <xf numFmtId="0" fontId="13" fillId="3" borderId="0" xfId="0" applyFont="1" applyFill="1"/>
    <xf numFmtId="164" fontId="12" fillId="3" borderId="10" xfId="2" applyNumberFormat="1" applyFont="1" applyFill="1" applyBorder="1"/>
    <xf numFmtId="43" fontId="12" fillId="3" borderId="10" xfId="2" applyFont="1" applyFill="1" applyBorder="1"/>
    <xf numFmtId="0" fontId="14" fillId="0" borderId="0" xfId="0" applyFont="1"/>
    <xf numFmtId="164" fontId="15" fillId="0" borderId="10" xfId="2" applyNumberFormat="1" applyFont="1" applyBorder="1"/>
    <xf numFmtId="164" fontId="15" fillId="2" borderId="10" xfId="2" applyNumberFormat="1" applyFont="1" applyFill="1" applyBorder="1" applyProtection="1"/>
    <xf numFmtId="43" fontId="15" fillId="0" borderId="10" xfId="2" applyFont="1" applyBorder="1"/>
    <xf numFmtId="164" fontId="12" fillId="4" borderId="10" xfId="2" applyNumberFormat="1" applyFont="1" applyFill="1" applyBorder="1"/>
    <xf numFmtId="164" fontId="12" fillId="5" borderId="10" xfId="2" applyNumberFormat="1" applyFont="1" applyFill="1" applyBorder="1"/>
    <xf numFmtId="165" fontId="12" fillId="0" borderId="10" xfId="2" applyNumberFormat="1" applyFont="1" applyBorder="1"/>
    <xf numFmtId="164" fontId="13" fillId="0" borderId="10" xfId="0" applyNumberFormat="1" applyFont="1" applyBorder="1"/>
    <xf numFmtId="164" fontId="13" fillId="2" borderId="10" xfId="0" applyNumberFormat="1" applyFont="1" applyFill="1" applyBorder="1"/>
    <xf numFmtId="164" fontId="14" fillId="0" borderId="10" xfId="0" applyNumberFormat="1" applyFont="1" applyBorder="1" applyAlignment="1">
      <alignment vertical="top"/>
    </xf>
    <xf numFmtId="164" fontId="14" fillId="2" borderId="10" xfId="0" applyNumberFormat="1" applyFont="1" applyFill="1" applyBorder="1" applyAlignment="1">
      <alignment vertical="top"/>
    </xf>
    <xf numFmtId="165" fontId="15" fillId="0" borderId="10" xfId="2" applyNumberFormat="1" applyFont="1" applyBorder="1"/>
    <xf numFmtId="164" fontId="14" fillId="0" borderId="10" xfId="0" applyNumberFormat="1" applyFont="1" applyBorder="1"/>
    <xf numFmtId="164" fontId="14" fillId="2" borderId="10" xfId="0" applyNumberFormat="1" applyFont="1" applyFill="1" applyBorder="1"/>
    <xf numFmtId="164" fontId="14" fillId="0" borderId="10" xfId="1" applyNumberFormat="1" applyFont="1" applyFill="1" applyBorder="1"/>
    <xf numFmtId="164" fontId="14" fillId="0" borderId="10" xfId="1" applyNumberFormat="1" applyFont="1" applyBorder="1"/>
    <xf numFmtId="164" fontId="14" fillId="2" borderId="10" xfId="1" applyNumberFormat="1" applyFont="1" applyFill="1" applyBorder="1" applyProtection="1"/>
    <xf numFmtId="43" fontId="12" fillId="0" borderId="10" xfId="2" applyFont="1" applyBorder="1"/>
    <xf numFmtId="164" fontId="14" fillId="0" borderId="11" xfId="0" applyNumberFormat="1" applyFont="1" applyBorder="1"/>
    <xf numFmtId="164" fontId="14" fillId="2" borderId="11" xfId="0" applyNumberFormat="1" applyFont="1" applyFill="1" applyBorder="1"/>
    <xf numFmtId="164" fontId="13" fillId="0" borderId="11" xfId="0" applyNumberFormat="1" applyFont="1" applyBorder="1"/>
    <xf numFmtId="0" fontId="6" fillId="0" borderId="0" xfId="0" applyFont="1" applyAlignment="1">
      <alignment horizontal="center" wrapText="1"/>
    </xf>
    <xf numFmtId="43" fontId="6" fillId="0" borderId="1" xfId="2" applyFont="1" applyFill="1" applyBorder="1" applyAlignment="1" applyProtection="1">
      <alignment horizontal="center" vertical="center" wrapText="1"/>
    </xf>
    <xf numFmtId="43" fontId="6" fillId="0" borderId="3" xfId="2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43" fontId="6" fillId="2" borderId="3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justify" wrapText="1" inden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3">
    <cellStyle name="Millares" xfId="1" builtinId="3"/>
    <cellStyle name="Millares_FLUJO 90A CIGGET" xfId="2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tabSelected="1" topLeftCell="A11" workbookViewId="0">
      <selection activeCell="J1" sqref="J1"/>
    </sheetView>
  </sheetViews>
  <sheetFormatPr baseColWidth="10" defaultColWidth="11.44140625" defaultRowHeight="16.8" x14ac:dyDescent="0.4"/>
  <cols>
    <col min="1" max="1" width="0.88671875" style="2" customWidth="1"/>
    <col min="2" max="2" width="2.33203125" style="2" customWidth="1"/>
    <col min="3" max="3" width="3" style="2" customWidth="1"/>
    <col min="4" max="4" width="7.6640625" style="2" customWidth="1"/>
    <col min="5" max="5" width="5.44140625" style="2" customWidth="1"/>
    <col min="6" max="6" width="32.44140625" style="2" customWidth="1"/>
    <col min="7" max="7" width="14.44140625" style="2" customWidth="1"/>
    <col min="8" max="9" width="13.44140625" style="2" customWidth="1"/>
    <col min="10" max="10" width="14.33203125" style="2" customWidth="1"/>
    <col min="11" max="11" width="15" style="2" hidden="1" customWidth="1"/>
    <col min="12" max="12" width="13" style="2" hidden="1" customWidth="1"/>
    <col min="13" max="13" width="13.33203125" style="2" customWidth="1"/>
    <col min="14" max="15" width="15.44140625" style="2" customWidth="1"/>
    <col min="16" max="16" width="19" style="2" customWidth="1"/>
    <col min="17" max="17" width="0.88671875" style="2" customWidth="1"/>
    <col min="18" max="18" width="13.88671875" style="2" bestFit="1" customWidth="1"/>
    <col min="19" max="19" width="11.44140625" style="2"/>
    <col min="20" max="20" width="12.109375" style="2" bestFit="1" customWidth="1"/>
    <col min="21" max="16384" width="11.44140625" style="2"/>
  </cols>
  <sheetData>
    <row r="1" spans="1:25" x14ac:dyDescent="0.4">
      <c r="A1" s="1"/>
    </row>
    <row r="2" spans="1:25" x14ac:dyDescent="0.4">
      <c r="A2" s="63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5" ht="15" customHeight="1" x14ac:dyDescent="0.4"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25" ht="12.15" customHeight="1" x14ac:dyDescent="0.4"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25" ht="16.5" customHeight="1" thickBot="1" x14ac:dyDescent="0.4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5" ht="6.75" customHeight="1" x14ac:dyDescent="0.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25" ht="15" customHeight="1" x14ac:dyDescent="0.4">
      <c r="B7" s="8"/>
      <c r="C7" s="63" t="s">
        <v>3</v>
      </c>
      <c r="D7" s="63"/>
      <c r="E7" s="63"/>
      <c r="F7" s="68" t="s">
        <v>37</v>
      </c>
      <c r="G7" s="68"/>
      <c r="H7" s="68"/>
      <c r="I7" s="68"/>
      <c r="J7" s="9"/>
      <c r="K7" s="9"/>
      <c r="L7" s="9"/>
      <c r="M7" s="9"/>
      <c r="N7" s="9"/>
      <c r="O7" s="3"/>
      <c r="P7" s="10"/>
    </row>
    <row r="8" spans="1:25" ht="5.25" customHeight="1" thickBot="1" x14ac:dyDescent="0.45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/>
    </row>
    <row r="9" spans="1:25" ht="17.399999999999999" thickBot="1" x14ac:dyDescent="0.45"/>
    <row r="10" spans="1:25" ht="57" customHeight="1" thickBot="1" x14ac:dyDescent="0.45">
      <c r="B10" s="69" t="s">
        <v>4</v>
      </c>
      <c r="C10" s="70"/>
      <c r="D10" s="70"/>
      <c r="E10" s="70"/>
      <c r="F10" s="71"/>
      <c r="G10" s="64" t="s">
        <v>33</v>
      </c>
      <c r="H10" s="65"/>
      <c r="I10" s="64" t="s">
        <v>34</v>
      </c>
      <c r="J10" s="65"/>
      <c r="K10" s="66" t="s">
        <v>35</v>
      </c>
      <c r="L10" s="67"/>
      <c r="M10" s="64" t="s">
        <v>30</v>
      </c>
      <c r="N10" s="65"/>
      <c r="O10" s="64" t="s">
        <v>27</v>
      </c>
      <c r="P10" s="65"/>
    </row>
    <row r="11" spans="1:25" s="14" customFormat="1" ht="39.75" customHeight="1" thickBot="1" x14ac:dyDescent="0.45">
      <c r="B11" s="72"/>
      <c r="C11" s="73"/>
      <c r="D11" s="73"/>
      <c r="E11" s="73"/>
      <c r="F11" s="74"/>
      <c r="G11" s="32" t="s">
        <v>25</v>
      </c>
      <c r="H11" s="32" t="s">
        <v>26</v>
      </c>
      <c r="I11" s="32" t="s">
        <v>25</v>
      </c>
      <c r="J11" s="32" t="s">
        <v>26</v>
      </c>
      <c r="K11" s="33" t="s">
        <v>25</v>
      </c>
      <c r="L11" s="33" t="s">
        <v>26</v>
      </c>
      <c r="M11" s="32" t="s">
        <v>25</v>
      </c>
      <c r="N11" s="32" t="s">
        <v>26</v>
      </c>
      <c r="O11" s="32" t="s">
        <v>25</v>
      </c>
      <c r="P11" s="32" t="s">
        <v>26</v>
      </c>
    </row>
    <row r="12" spans="1:25" s="14" customFormat="1" ht="16.2" x14ac:dyDescent="0.4">
      <c r="B12" s="15"/>
      <c r="C12" s="15"/>
      <c r="D12" s="15"/>
      <c r="E12" s="15"/>
      <c r="F12" s="15"/>
      <c r="G12" s="34"/>
      <c r="H12" s="34"/>
      <c r="I12" s="34"/>
      <c r="J12" s="34"/>
      <c r="K12" s="35"/>
      <c r="L12" s="35"/>
      <c r="M12" s="34"/>
      <c r="N12" s="34"/>
      <c r="O12" s="34"/>
      <c r="P12" s="34"/>
      <c r="Q12" s="16"/>
      <c r="R12" s="16"/>
      <c r="S12" s="16"/>
      <c r="T12" s="16"/>
      <c r="U12" s="16"/>
      <c r="V12" s="16"/>
      <c r="W12" s="16"/>
      <c r="X12" s="16"/>
      <c r="Y12" s="16"/>
    </row>
    <row r="13" spans="1:25" x14ac:dyDescent="0.4">
      <c r="B13" s="17"/>
      <c r="C13" s="18" t="s">
        <v>5</v>
      </c>
      <c r="D13" s="18"/>
      <c r="E13" s="18"/>
      <c r="F13" s="18"/>
      <c r="G13" s="36"/>
      <c r="H13" s="36"/>
      <c r="I13" s="36"/>
      <c r="J13" s="36"/>
      <c r="K13" s="37"/>
      <c r="L13" s="37"/>
      <c r="M13" s="36"/>
      <c r="N13" s="36">
        <v>54132067</v>
      </c>
      <c r="O13" s="36"/>
      <c r="P13" s="36"/>
      <c r="Q13" s="19"/>
      <c r="R13" s="19"/>
      <c r="S13" s="19"/>
      <c r="T13" s="19"/>
      <c r="U13" s="19"/>
      <c r="V13" s="19"/>
      <c r="W13" s="19"/>
      <c r="X13" s="19"/>
      <c r="Y13" s="19"/>
    </row>
    <row r="14" spans="1:25" x14ac:dyDescent="0.4">
      <c r="B14" s="17"/>
      <c r="C14" s="18" t="s">
        <v>31</v>
      </c>
      <c r="D14" s="18"/>
      <c r="E14" s="18"/>
      <c r="F14" s="18"/>
      <c r="G14" s="38"/>
      <c r="H14" s="36"/>
      <c r="I14" s="36"/>
      <c r="J14" s="36"/>
      <c r="K14" s="37"/>
      <c r="L14" s="37"/>
      <c r="M14" s="36"/>
      <c r="N14" s="36"/>
      <c r="O14" s="36"/>
      <c r="P14" s="36"/>
      <c r="Q14" s="19"/>
      <c r="R14" s="19"/>
      <c r="S14" s="19"/>
      <c r="T14" s="19"/>
      <c r="U14" s="19"/>
      <c r="V14" s="19"/>
      <c r="W14" s="19"/>
      <c r="X14" s="19"/>
      <c r="Y14" s="19"/>
    </row>
    <row r="15" spans="1:25" x14ac:dyDescent="0.4">
      <c r="B15" s="20"/>
      <c r="C15" s="21" t="s">
        <v>7</v>
      </c>
      <c r="D15" s="21"/>
      <c r="E15" s="21"/>
      <c r="F15" s="21"/>
      <c r="G15" s="39"/>
      <c r="H15" s="40">
        <f>+H16+H17+H18</f>
        <v>40797986</v>
      </c>
      <c r="I15" s="40"/>
      <c r="J15" s="40">
        <f>+J16+J17+J18</f>
        <v>40797986</v>
      </c>
      <c r="K15" s="37"/>
      <c r="L15" s="37"/>
      <c r="M15" s="40"/>
      <c r="N15" s="40">
        <f>+N16+N17+N18</f>
        <v>16920821</v>
      </c>
      <c r="O15" s="40"/>
      <c r="P15" s="41">
        <f>+N15/J15%-100</f>
        <v>-58.525352207336901</v>
      </c>
      <c r="Q15" s="19"/>
      <c r="R15" s="19"/>
      <c r="S15" s="19"/>
      <c r="T15" s="19"/>
      <c r="U15" s="19"/>
      <c r="V15" s="19"/>
      <c r="W15" s="19"/>
      <c r="X15" s="19"/>
      <c r="Y15" s="19"/>
    </row>
    <row r="16" spans="1:25" x14ac:dyDescent="0.4">
      <c r="B16" s="17"/>
      <c r="C16" s="17"/>
      <c r="D16" s="17" t="s">
        <v>9</v>
      </c>
      <c r="E16" s="17"/>
      <c r="F16" s="17"/>
      <c r="G16" s="42"/>
      <c r="H16" s="43"/>
      <c r="I16" s="43"/>
      <c r="J16" s="43"/>
      <c r="K16" s="44"/>
      <c r="L16" s="44"/>
      <c r="M16" s="43"/>
      <c r="N16" s="43"/>
      <c r="O16" s="43"/>
      <c r="P16" s="43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4">
      <c r="B17" s="17"/>
      <c r="C17" s="17"/>
      <c r="D17" s="17" t="s">
        <v>11</v>
      </c>
      <c r="E17" s="17"/>
      <c r="F17" s="17"/>
      <c r="G17" s="42"/>
      <c r="H17" s="43">
        <v>40797986</v>
      </c>
      <c r="I17" s="43"/>
      <c r="J17" s="43">
        <v>40797986</v>
      </c>
      <c r="K17" s="44"/>
      <c r="L17" s="44"/>
      <c r="M17" s="43"/>
      <c r="N17" s="43">
        <v>16920821</v>
      </c>
      <c r="O17" s="43"/>
      <c r="P17" s="45">
        <f>+N17/J17%-100</f>
        <v>-58.525352207336901</v>
      </c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4">
      <c r="B18" s="17"/>
      <c r="C18" s="17"/>
      <c r="D18" s="17" t="s">
        <v>15</v>
      </c>
      <c r="E18" s="17"/>
      <c r="F18" s="17"/>
      <c r="G18" s="42"/>
      <c r="H18" s="43">
        <f>+H19</f>
        <v>0</v>
      </c>
      <c r="I18" s="43"/>
      <c r="J18" s="43">
        <v>0</v>
      </c>
      <c r="K18" s="44"/>
      <c r="L18" s="44"/>
      <c r="M18" s="43"/>
      <c r="N18" s="43">
        <v>0</v>
      </c>
      <c r="O18" s="43"/>
      <c r="P18" s="45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4">
      <c r="B19" s="17"/>
      <c r="C19" s="17"/>
      <c r="D19" s="17"/>
      <c r="E19" s="17" t="s">
        <v>17</v>
      </c>
      <c r="F19" s="17"/>
      <c r="G19" s="42"/>
      <c r="H19" s="43"/>
      <c r="I19" s="43"/>
      <c r="J19" s="43">
        <v>0</v>
      </c>
      <c r="K19" s="44"/>
      <c r="L19" s="44"/>
      <c r="M19" s="43"/>
      <c r="N19" s="43">
        <v>0</v>
      </c>
      <c r="O19" s="43"/>
      <c r="P19" s="45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4">
      <c r="B20" s="17"/>
      <c r="C20" s="17"/>
      <c r="D20" s="17"/>
      <c r="E20" s="17" t="s">
        <v>18</v>
      </c>
      <c r="F20" s="17"/>
      <c r="G20" s="42"/>
      <c r="H20" s="43"/>
      <c r="I20" s="43"/>
      <c r="J20" s="43"/>
      <c r="K20" s="44"/>
      <c r="L20" s="44"/>
      <c r="M20" s="43"/>
      <c r="N20" s="43"/>
      <c r="O20" s="43"/>
      <c r="P20" s="43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4">
      <c r="B21" s="17"/>
      <c r="C21" s="17"/>
      <c r="D21" s="17"/>
      <c r="E21" s="17" t="s">
        <v>19</v>
      </c>
      <c r="F21" s="17"/>
      <c r="G21" s="42"/>
      <c r="H21" s="43"/>
      <c r="I21" s="43"/>
      <c r="J21" s="43"/>
      <c r="K21" s="44"/>
      <c r="L21" s="44"/>
      <c r="M21" s="43"/>
      <c r="N21" s="43"/>
      <c r="O21" s="43"/>
      <c r="P21" s="43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4">
      <c r="B22" s="22"/>
      <c r="C22" s="23" t="s">
        <v>20</v>
      </c>
      <c r="D22" s="23"/>
      <c r="E22" s="23"/>
      <c r="F22" s="23"/>
      <c r="G22" s="46">
        <f>+G23+G26</f>
        <v>408656429</v>
      </c>
      <c r="H22" s="46"/>
      <c r="I22" s="46">
        <f>+I23+I26</f>
        <v>412411138</v>
      </c>
      <c r="J22" s="46"/>
      <c r="K22" s="37"/>
      <c r="L22" s="37"/>
      <c r="M22" s="46">
        <f>+M23+M26</f>
        <v>412411138</v>
      </c>
      <c r="N22" s="46"/>
      <c r="O22" s="46">
        <f>+M22/I22%-100</f>
        <v>0</v>
      </c>
      <c r="P22" s="46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4">
      <c r="B23" s="17"/>
      <c r="C23" s="17"/>
      <c r="D23" s="18" t="s">
        <v>10</v>
      </c>
      <c r="E23" s="17"/>
      <c r="F23" s="17"/>
      <c r="G23" s="36">
        <f>+G24+G25</f>
        <v>4668908</v>
      </c>
      <c r="H23" s="43"/>
      <c r="I23" s="36">
        <f>+I24+I25</f>
        <v>4745263</v>
      </c>
      <c r="J23" s="43"/>
      <c r="K23" s="44"/>
      <c r="L23" s="44"/>
      <c r="M23" s="36">
        <f>+M24+M25</f>
        <v>4745263</v>
      </c>
      <c r="N23" s="43"/>
      <c r="O23" s="36">
        <f>+M23/I23%-100</f>
        <v>0</v>
      </c>
      <c r="P23" s="43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4">
      <c r="B24" s="17"/>
      <c r="C24" s="17"/>
      <c r="D24" s="17"/>
      <c r="E24" s="17" t="s">
        <v>21</v>
      </c>
      <c r="F24" s="17"/>
      <c r="G24" s="43">
        <v>4668908</v>
      </c>
      <c r="H24" s="43"/>
      <c r="I24" s="43">
        <v>4745263</v>
      </c>
      <c r="J24" s="43"/>
      <c r="K24" s="44"/>
      <c r="L24" s="44"/>
      <c r="M24" s="43">
        <v>4745263</v>
      </c>
      <c r="N24" s="43"/>
      <c r="O24" s="43">
        <f>+M24/I24%-100</f>
        <v>0</v>
      </c>
      <c r="P24" s="43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4">
      <c r="B25" s="17"/>
      <c r="C25" s="17"/>
      <c r="D25" s="17"/>
      <c r="E25" s="17" t="s">
        <v>22</v>
      </c>
      <c r="F25" s="17"/>
      <c r="G25" s="43"/>
      <c r="H25" s="43"/>
      <c r="I25" s="43"/>
      <c r="J25" s="43"/>
      <c r="K25" s="44"/>
      <c r="L25" s="44"/>
      <c r="M25" s="43"/>
      <c r="N25" s="43"/>
      <c r="O25" s="43"/>
      <c r="P25" s="43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4">
      <c r="B26" s="17"/>
      <c r="C26" s="18"/>
      <c r="D26" s="18" t="s">
        <v>23</v>
      </c>
      <c r="E26" s="18"/>
      <c r="F26" s="18"/>
      <c r="G26" s="36">
        <f>+G27+G30</f>
        <v>403987521</v>
      </c>
      <c r="H26" s="36"/>
      <c r="I26" s="36">
        <f>+I27+I30</f>
        <v>407665875</v>
      </c>
      <c r="J26" s="36"/>
      <c r="K26" s="37"/>
      <c r="L26" s="37"/>
      <c r="M26" s="36">
        <f>+M27+M30</f>
        <v>407665875</v>
      </c>
      <c r="N26" s="36"/>
      <c r="O26" s="36">
        <f>+M26/I26%-100</f>
        <v>0</v>
      </c>
      <c r="P26" s="36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4">
      <c r="B27" s="17"/>
      <c r="C27" s="17"/>
      <c r="D27" s="17"/>
      <c r="E27" s="17" t="s">
        <v>21</v>
      </c>
      <c r="F27" s="17"/>
      <c r="G27" s="36">
        <f>+G28+G29</f>
        <v>403987521</v>
      </c>
      <c r="H27" s="36"/>
      <c r="I27" s="36">
        <f>+I28+I29</f>
        <v>407665875</v>
      </c>
      <c r="J27" s="36"/>
      <c r="K27" s="37"/>
      <c r="L27" s="37"/>
      <c r="M27" s="36">
        <f>+M28+M29</f>
        <v>407665875</v>
      </c>
      <c r="N27" s="36"/>
      <c r="O27" s="36">
        <f>+M27/I27%-100</f>
        <v>0</v>
      </c>
      <c r="P27" s="36"/>
      <c r="Q27" s="19"/>
      <c r="R27" s="19"/>
      <c r="S27" s="19"/>
      <c r="T27" s="19"/>
      <c r="U27" s="19"/>
      <c r="V27" s="19"/>
      <c r="W27" s="19"/>
      <c r="X27" s="19"/>
      <c r="Y27" s="19"/>
    </row>
    <row r="28" spans="2:25" x14ac:dyDescent="0.4">
      <c r="B28" s="17"/>
      <c r="C28" s="17"/>
      <c r="D28" s="17"/>
      <c r="E28" s="17"/>
      <c r="F28" s="17" t="s">
        <v>8</v>
      </c>
      <c r="G28" s="43">
        <v>339337969</v>
      </c>
      <c r="H28" s="43"/>
      <c r="I28" s="43">
        <v>349193936</v>
      </c>
      <c r="J28" s="43"/>
      <c r="K28" s="44"/>
      <c r="L28" s="44"/>
      <c r="M28" s="43">
        <v>349193936</v>
      </c>
      <c r="N28" s="43"/>
      <c r="O28" s="43">
        <f>+M28/I28%-100</f>
        <v>0</v>
      </c>
      <c r="P28" s="43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4">
      <c r="B29" s="17"/>
      <c r="C29" s="17"/>
      <c r="D29" s="17"/>
      <c r="E29" s="17"/>
      <c r="F29" s="17" t="s">
        <v>19</v>
      </c>
      <c r="G29" s="43">
        <v>64649552</v>
      </c>
      <c r="H29" s="43"/>
      <c r="I29" s="43">
        <v>58471939</v>
      </c>
      <c r="J29" s="43"/>
      <c r="K29" s="44"/>
      <c r="L29" s="44"/>
      <c r="M29" s="43">
        <v>58471939</v>
      </c>
      <c r="N29" s="43"/>
      <c r="O29" s="43">
        <f>+M29/I29%-100</f>
        <v>0</v>
      </c>
      <c r="P29" s="43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4">
      <c r="B30" s="17"/>
      <c r="C30" s="17"/>
      <c r="D30" s="17"/>
      <c r="E30" s="24" t="s">
        <v>13</v>
      </c>
      <c r="F30" s="17"/>
      <c r="G30" s="36">
        <v>0</v>
      </c>
      <c r="H30" s="43"/>
      <c r="I30" s="36">
        <v>0</v>
      </c>
      <c r="J30" s="43"/>
      <c r="K30" s="44"/>
      <c r="L30" s="44"/>
      <c r="M30" s="36">
        <v>0</v>
      </c>
      <c r="N30" s="43"/>
      <c r="O30" s="43">
        <v>0</v>
      </c>
      <c r="P30" s="43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4">
      <c r="B31" s="17"/>
      <c r="C31" s="17"/>
      <c r="D31" s="17"/>
      <c r="E31" s="24"/>
      <c r="F31" s="17"/>
      <c r="G31" s="36"/>
      <c r="H31" s="43"/>
      <c r="I31" s="43"/>
      <c r="J31" s="43"/>
      <c r="K31" s="44"/>
      <c r="L31" s="44"/>
      <c r="M31" s="43"/>
      <c r="N31" s="43"/>
      <c r="O31" s="43"/>
      <c r="P31" s="43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4">
      <c r="B32" s="25"/>
      <c r="C32" s="26" t="s">
        <v>32</v>
      </c>
      <c r="D32" s="26"/>
      <c r="E32" s="26"/>
      <c r="F32" s="26"/>
      <c r="G32" s="47">
        <f>+G33+G39</f>
        <v>408656429</v>
      </c>
      <c r="H32" s="47">
        <f>+H33+H39</f>
        <v>40797986</v>
      </c>
      <c r="I32" s="47">
        <f>+I33+I39</f>
        <v>412411138</v>
      </c>
      <c r="J32" s="47">
        <f>+J33+J39</f>
        <v>40797986</v>
      </c>
      <c r="K32" s="37"/>
      <c r="L32" s="37"/>
      <c r="M32" s="47">
        <f>+M33+M39</f>
        <v>412411137</v>
      </c>
      <c r="N32" s="47">
        <f>+N33+N39</f>
        <v>14829237</v>
      </c>
      <c r="O32" s="47">
        <f t="shared" ref="O32:P38" si="0">+M32/I32%-100</f>
        <v>-2.4247647445463372E-7</v>
      </c>
      <c r="P32" s="48">
        <f t="shared" si="0"/>
        <v>-63.652036647103117</v>
      </c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4">
      <c r="B33" s="17"/>
      <c r="C33" s="18" t="s">
        <v>6</v>
      </c>
      <c r="D33" s="18"/>
      <c r="E33" s="18"/>
      <c r="F33" s="17"/>
      <c r="G33" s="49">
        <f>+G34+G35+G36+G37+G38</f>
        <v>408656429</v>
      </c>
      <c r="H33" s="49">
        <f>+H34+H35+H36+H37+H38</f>
        <v>40797986</v>
      </c>
      <c r="I33" s="49">
        <f>+I34+I35+I36+I37+I38</f>
        <v>412411138</v>
      </c>
      <c r="J33" s="49">
        <f>+J34+J35+J36+J37+J38</f>
        <v>40797986</v>
      </c>
      <c r="K33" s="50"/>
      <c r="L33" s="50"/>
      <c r="M33" s="49">
        <f>+M34+M35+M36+M37+M38</f>
        <v>412411137</v>
      </c>
      <c r="N33" s="49">
        <f>+N34+N35+N36+N37+N38</f>
        <v>14829237</v>
      </c>
      <c r="O33" s="48">
        <f t="shared" si="0"/>
        <v>-2.4247647445463372E-7</v>
      </c>
      <c r="P33" s="48">
        <f t="shared" si="0"/>
        <v>-63.652036647103117</v>
      </c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4">
      <c r="B34" s="27"/>
      <c r="C34" s="17"/>
      <c r="D34" s="17" t="s">
        <v>8</v>
      </c>
      <c r="E34" s="17"/>
      <c r="F34" s="28"/>
      <c r="G34" s="51">
        <v>339337969</v>
      </c>
      <c r="H34" s="51">
        <v>10264275</v>
      </c>
      <c r="I34" s="51">
        <v>349193936</v>
      </c>
      <c r="J34" s="51">
        <v>10264275</v>
      </c>
      <c r="K34" s="52"/>
      <c r="L34" s="52"/>
      <c r="M34" s="51">
        <v>349193936</v>
      </c>
      <c r="N34" s="51">
        <v>383075</v>
      </c>
      <c r="O34" s="53">
        <f t="shared" si="0"/>
        <v>0</v>
      </c>
      <c r="P34" s="53">
        <f>+N34/J34%-100</f>
        <v>-96.26788058581829</v>
      </c>
      <c r="Q34" s="29"/>
      <c r="R34" s="19"/>
      <c r="S34" s="19"/>
      <c r="T34" s="19"/>
      <c r="U34" s="19"/>
      <c r="V34" s="19"/>
      <c r="W34" s="19"/>
      <c r="X34" s="19"/>
      <c r="Y34" s="19"/>
    </row>
    <row r="35" spans="2:25" x14ac:dyDescent="0.4">
      <c r="B35" s="28"/>
      <c r="C35" s="17"/>
      <c r="D35" s="17" t="s">
        <v>28</v>
      </c>
      <c r="E35" s="17"/>
      <c r="F35" s="28"/>
      <c r="G35" s="51">
        <v>7660519</v>
      </c>
      <c r="H35" s="51">
        <v>5156502</v>
      </c>
      <c r="I35" s="51">
        <v>11218804</v>
      </c>
      <c r="J35" s="51">
        <v>5156502</v>
      </c>
      <c r="K35" s="52"/>
      <c r="L35" s="52"/>
      <c r="M35" s="51">
        <v>11218803</v>
      </c>
      <c r="N35" s="51">
        <v>2267033</v>
      </c>
      <c r="O35" s="53">
        <f t="shared" si="0"/>
        <v>-8.9136061092176533E-6</v>
      </c>
      <c r="P35" s="53">
        <f t="shared" si="0"/>
        <v>-56.035448061495948</v>
      </c>
      <c r="Q35" s="29"/>
      <c r="R35" s="19"/>
      <c r="S35" s="19"/>
      <c r="T35" s="19"/>
      <c r="U35" s="19"/>
      <c r="V35" s="19"/>
      <c r="W35" s="19"/>
      <c r="X35" s="19"/>
      <c r="Y35" s="19"/>
    </row>
    <row r="36" spans="2:25" x14ac:dyDescent="0.4">
      <c r="B36" s="17"/>
      <c r="C36" s="17"/>
      <c r="D36" s="17" t="s">
        <v>29</v>
      </c>
      <c r="E36" s="17"/>
      <c r="F36" s="17"/>
      <c r="G36" s="54">
        <v>56985442</v>
      </c>
      <c r="H36" s="54">
        <v>21751809</v>
      </c>
      <c r="I36" s="54">
        <v>47253135</v>
      </c>
      <c r="J36" s="54">
        <v>21751809</v>
      </c>
      <c r="K36" s="55"/>
      <c r="L36" s="55"/>
      <c r="M36" s="54">
        <v>47253135</v>
      </c>
      <c r="N36" s="54">
        <v>9444553</v>
      </c>
      <c r="O36" s="53">
        <f t="shared" si="0"/>
        <v>0</v>
      </c>
      <c r="P36" s="53">
        <f t="shared" si="0"/>
        <v>-56.580379130765628</v>
      </c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4">
      <c r="B37" s="17"/>
      <c r="C37" s="17"/>
      <c r="D37" s="17" t="s">
        <v>10</v>
      </c>
      <c r="E37" s="17"/>
      <c r="F37" s="17"/>
      <c r="G37" s="56">
        <v>3946038</v>
      </c>
      <c r="H37" s="57">
        <v>2300000</v>
      </c>
      <c r="I37" s="57">
        <v>3703146</v>
      </c>
      <c r="J37" s="57">
        <v>2300000</v>
      </c>
      <c r="K37" s="58"/>
      <c r="L37" s="58"/>
      <c r="M37" s="57">
        <v>3703146</v>
      </c>
      <c r="N37" s="54">
        <v>1444582</v>
      </c>
      <c r="O37" s="53">
        <f t="shared" si="0"/>
        <v>0</v>
      </c>
      <c r="P37" s="53">
        <f t="shared" si="0"/>
        <v>-37.192086956521742</v>
      </c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4">
      <c r="B38" s="17"/>
      <c r="C38" s="17"/>
      <c r="D38" s="17" t="s">
        <v>12</v>
      </c>
      <c r="E38" s="17"/>
      <c r="F38" s="17"/>
      <c r="G38" s="54">
        <v>726461</v>
      </c>
      <c r="H38" s="54">
        <v>1325400</v>
      </c>
      <c r="I38" s="54">
        <v>1042117</v>
      </c>
      <c r="J38" s="54">
        <v>1325400</v>
      </c>
      <c r="K38" s="55"/>
      <c r="L38" s="55"/>
      <c r="M38" s="54">
        <v>1042117</v>
      </c>
      <c r="N38" s="54">
        <v>1289994</v>
      </c>
      <c r="O38" s="53">
        <f t="shared" si="0"/>
        <v>0</v>
      </c>
      <c r="P38" s="53">
        <f t="shared" si="0"/>
        <v>-2.6713444997736531</v>
      </c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4">
      <c r="B39" s="17"/>
      <c r="C39" s="18" t="s">
        <v>13</v>
      </c>
      <c r="D39" s="17"/>
      <c r="E39" s="17"/>
      <c r="F39" s="17"/>
      <c r="G39" s="49">
        <f>+G40+G41+G42+G43</f>
        <v>0</v>
      </c>
      <c r="H39" s="49">
        <f>+H40+H41+H42+H43</f>
        <v>0</v>
      </c>
      <c r="I39" s="49">
        <f>+I40+I41+I42+I43</f>
        <v>0</v>
      </c>
      <c r="J39" s="49">
        <f>+J40+J41+J42+J43</f>
        <v>0</v>
      </c>
      <c r="K39" s="50"/>
      <c r="L39" s="50"/>
      <c r="M39" s="49">
        <f>+M40+M41+M42+M43</f>
        <v>0</v>
      </c>
      <c r="N39" s="49">
        <f>+N40+N41+N42</f>
        <v>0</v>
      </c>
      <c r="O39" s="36">
        <v>0</v>
      </c>
      <c r="P39" s="59">
        <v>0</v>
      </c>
      <c r="Q39" s="19"/>
      <c r="R39" s="19"/>
      <c r="S39" s="19"/>
      <c r="T39" s="19"/>
      <c r="U39" s="19"/>
      <c r="V39" s="19"/>
      <c r="W39" s="19"/>
      <c r="X39" s="19"/>
      <c r="Y39" s="19"/>
    </row>
    <row r="40" spans="2:25" x14ac:dyDescent="0.4">
      <c r="B40" s="17"/>
      <c r="C40" s="17"/>
      <c r="D40" s="17" t="s">
        <v>14</v>
      </c>
      <c r="E40" s="17"/>
      <c r="F40" s="17"/>
      <c r="G40" s="54">
        <v>0</v>
      </c>
      <c r="H40" s="54">
        <v>0</v>
      </c>
      <c r="I40" s="54">
        <v>0</v>
      </c>
      <c r="J40" s="54">
        <v>0</v>
      </c>
      <c r="K40" s="55"/>
      <c r="L40" s="55"/>
      <c r="M40" s="54">
        <v>0</v>
      </c>
      <c r="N40" s="54">
        <v>0</v>
      </c>
      <c r="O40" s="53">
        <v>0</v>
      </c>
      <c r="P40" s="45">
        <v>0</v>
      </c>
      <c r="Q40" s="19"/>
      <c r="R40" s="19"/>
      <c r="S40" s="19"/>
      <c r="T40" s="19"/>
      <c r="U40" s="19"/>
      <c r="V40" s="19"/>
      <c r="W40" s="19"/>
      <c r="X40" s="19"/>
      <c r="Y40" s="19"/>
    </row>
    <row r="41" spans="2:25" x14ac:dyDescent="0.4">
      <c r="B41" s="17"/>
      <c r="C41" s="17"/>
      <c r="D41" s="17" t="s">
        <v>16</v>
      </c>
      <c r="E41" s="17"/>
      <c r="F41" s="17"/>
      <c r="G41" s="54">
        <v>0</v>
      </c>
      <c r="H41" s="54">
        <v>0</v>
      </c>
      <c r="I41" s="54">
        <v>0</v>
      </c>
      <c r="J41" s="54">
        <v>0</v>
      </c>
      <c r="K41" s="55"/>
      <c r="L41" s="55"/>
      <c r="M41" s="54">
        <v>0</v>
      </c>
      <c r="N41" s="54">
        <v>0</v>
      </c>
      <c r="O41" s="43">
        <v>0</v>
      </c>
      <c r="P41" s="45"/>
      <c r="Q41" s="19"/>
      <c r="R41" s="19"/>
      <c r="S41" s="19"/>
      <c r="T41" s="19"/>
      <c r="U41" s="19"/>
      <c r="V41" s="19"/>
      <c r="W41" s="19"/>
      <c r="X41" s="19"/>
      <c r="Y41" s="19"/>
    </row>
    <row r="42" spans="2:25" x14ac:dyDescent="0.4">
      <c r="B42" s="17"/>
      <c r="C42" s="17"/>
      <c r="D42" s="17" t="s">
        <v>10</v>
      </c>
      <c r="E42" s="17"/>
      <c r="F42" s="17"/>
      <c r="G42" s="54"/>
      <c r="H42" s="54"/>
      <c r="I42" s="54"/>
      <c r="J42" s="54"/>
      <c r="K42" s="55"/>
      <c r="L42" s="55"/>
      <c r="M42" s="54"/>
      <c r="N42" s="54"/>
      <c r="O42" s="54"/>
      <c r="P42" s="54"/>
      <c r="Q42" s="19"/>
      <c r="R42" s="19"/>
      <c r="S42" s="19"/>
      <c r="T42" s="19"/>
      <c r="U42" s="19"/>
      <c r="V42" s="19"/>
      <c r="W42" s="19"/>
      <c r="X42" s="19"/>
      <c r="Y42" s="19"/>
    </row>
    <row r="43" spans="2:25" x14ac:dyDescent="0.4">
      <c r="B43" s="17"/>
      <c r="C43" s="17"/>
      <c r="D43" s="17" t="s">
        <v>12</v>
      </c>
      <c r="E43" s="17"/>
      <c r="F43" s="17"/>
      <c r="G43" s="54"/>
      <c r="H43" s="54"/>
      <c r="I43" s="54"/>
      <c r="J43" s="54"/>
      <c r="K43" s="55"/>
      <c r="L43" s="55"/>
      <c r="M43" s="54"/>
      <c r="N43" s="54">
        <v>16686103</v>
      </c>
      <c r="O43" s="54"/>
      <c r="P43" s="54"/>
      <c r="Q43" s="19"/>
      <c r="R43" s="19"/>
      <c r="S43" s="19"/>
      <c r="T43" s="19"/>
      <c r="U43" s="19"/>
      <c r="V43" s="19"/>
      <c r="W43" s="19"/>
      <c r="X43" s="19"/>
      <c r="Y43" s="19"/>
    </row>
    <row r="44" spans="2:25" ht="17.399999999999999" thickBot="1" x14ac:dyDescent="0.45">
      <c r="B44" s="30"/>
      <c r="C44" s="31" t="s">
        <v>24</v>
      </c>
      <c r="D44" s="30"/>
      <c r="E44" s="30"/>
      <c r="F44" s="30"/>
      <c r="G44" s="60"/>
      <c r="H44" s="60"/>
      <c r="I44" s="60"/>
      <c r="J44" s="60"/>
      <c r="K44" s="61"/>
      <c r="L44" s="61"/>
      <c r="M44" s="60"/>
      <c r="N44" s="62">
        <f>+N13+N15+M22-M32-N32-N43</f>
        <v>39537549</v>
      </c>
      <c r="O44" s="60"/>
      <c r="P44" s="60"/>
      <c r="Q44" s="19"/>
      <c r="R44" s="19"/>
      <c r="S44" s="19"/>
      <c r="T44" s="19"/>
      <c r="U44" s="19"/>
      <c r="V44" s="19"/>
      <c r="W44" s="19"/>
      <c r="X44" s="19"/>
      <c r="Y44" s="19"/>
    </row>
  </sheetData>
  <mergeCells count="11">
    <mergeCell ref="B4:P4"/>
    <mergeCell ref="A2:P2"/>
    <mergeCell ref="G10:H10"/>
    <mergeCell ref="I10:J10"/>
    <mergeCell ref="M10:N10"/>
    <mergeCell ref="O10:P10"/>
    <mergeCell ref="K10:L10"/>
    <mergeCell ref="C7:E7"/>
    <mergeCell ref="F7:I7"/>
    <mergeCell ref="B10:F11"/>
    <mergeCell ref="B3:P3"/>
  </mergeCells>
  <phoneticPr fontId="4" type="noConversion"/>
  <pageMargins left="0.70866141732283472" right="0.70866141732283472" top="0.74803149606299213" bottom="0.39370078740157483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Ochoa Cano</dc:creator>
  <cp:lastModifiedBy>Elizabeth Torres Suarez</cp:lastModifiedBy>
  <cp:lastPrinted>2024-04-25T17:05:06Z</cp:lastPrinted>
  <dcterms:created xsi:type="dcterms:W3CDTF">2016-02-27T00:43:51Z</dcterms:created>
  <dcterms:modified xsi:type="dcterms:W3CDTF">2024-04-25T17:05:11Z</dcterms:modified>
</cp:coreProperties>
</file>