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jcordero_ecosur_mx/Documents/EJERCICIO 2024/5. INFORMACION EMITIDA/13. 1RA SESIÓN ORDINARIA 2024 DE JUNTA DE GOBIERNO/INFORMACION ENVIADA/"/>
    </mc:Choice>
  </mc:AlternateContent>
  <xr:revisionPtr revIDLastSave="23" documentId="8_{FE16D466-98C7-48DC-83D5-94D13B08744D}" xr6:coauthVersionLast="47" xr6:coauthVersionMax="47" xr10:uidLastSave="{2C2536B6-6A49-4C7D-BEC7-5EBE073BD3E3}"/>
  <bookViews>
    <workbookView xWindow="-120" yWindow="-120" windowWidth="20730" windowHeight="11160" tabRatio="551" xr2:uid="{00000000-000D-0000-FFFF-FFFF00000000}"/>
  </bookViews>
  <sheets>
    <sheet name="5.13.b" sheetId="14" r:id="rId1"/>
  </sheets>
  <definedNames>
    <definedName name="_xlnm.Print_Area" localSheetId="0">'5.13.b'!$A$2:$M$45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4" l="1"/>
  <c r="M23" i="14" s="1"/>
  <c r="M24" i="14" s="1"/>
  <c r="I37" i="14" s="1"/>
  <c r="L13" i="14"/>
  <c r="I36" i="14"/>
  <c r="K13" i="14"/>
  <c r="I35" i="14" s="1"/>
  <c r="J13" i="14"/>
  <c r="I34" i="14"/>
  <c r="I13" i="14"/>
  <c r="H13" i="14"/>
  <c r="H23" i="14" s="1"/>
  <c r="H24" i="14" s="1"/>
  <c r="E33" i="14" s="1"/>
  <c r="G24" i="14"/>
  <c r="F23" i="14"/>
  <c r="D23" i="14"/>
  <c r="C23" i="14"/>
  <c r="G23" i="14"/>
  <c r="E32" i="14" s="1"/>
  <c r="F24" i="14"/>
  <c r="J25" i="14" l="1"/>
  <c r="C24" i="14"/>
  <c r="E23" i="14"/>
  <c r="G25" i="14"/>
  <c r="F29" i="14"/>
  <c r="I33" i="14"/>
  <c r="I38" i="14" s="1"/>
  <c r="E34" i="14"/>
  <c r="D24" i="14"/>
  <c r="E24" i="14" s="1"/>
  <c r="K30" i="14" s="1"/>
  <c r="H25" i="14" l="1"/>
  <c r="I39" i="14"/>
  <c r="I40" i="14" s="1"/>
  <c r="M25" i="14"/>
  <c r="K25" i="14"/>
  <c r="E35" i="14"/>
  <c r="E37" i="14" s="1"/>
</calcChain>
</file>

<file path=xl/sharedStrings.xml><?xml version="1.0" encoding="utf-8"?>
<sst xmlns="http://schemas.openxmlformats.org/spreadsheetml/2006/main" count="88" uniqueCount="72">
  <si>
    <t>CONCEPTO</t>
  </si>
  <si>
    <t xml:space="preserve">PRESUPUESTO </t>
  </si>
  <si>
    <t>CONTRATACIONES FORMALIZADAS (CONTRATOS FIRMADOS)</t>
  </si>
  <si>
    <t xml:space="preserve">ANUAL </t>
  </si>
  <si>
    <t>AUTORIZADO</t>
  </si>
  <si>
    <t xml:space="preserve">CONFORME AL </t>
  </si>
  <si>
    <t xml:space="preserve">ADJUDICACION </t>
  </si>
  <si>
    <t>PATENTE</t>
  </si>
  <si>
    <t xml:space="preserve">COSTOS </t>
  </si>
  <si>
    <t xml:space="preserve">LICITACION </t>
  </si>
  <si>
    <t>CLAVE</t>
  </si>
  <si>
    <t xml:space="preserve">DESCRIPCION </t>
  </si>
  <si>
    <t>DIRECTA</t>
  </si>
  <si>
    <t>I</t>
  </si>
  <si>
    <t>ADICIONALES</t>
  </si>
  <si>
    <t>PUBLICA</t>
  </si>
  <si>
    <t>(B)</t>
  </si>
  <si>
    <t>(C)</t>
  </si>
  <si>
    <t>(D)</t>
  </si>
  <si>
    <t>(E)</t>
  </si>
  <si>
    <t>(F)</t>
  </si>
  <si>
    <t>(G)</t>
  </si>
  <si>
    <t>(H)</t>
  </si>
  <si>
    <t>(I)</t>
  </si>
  <si>
    <t>TOTAL</t>
  </si>
  <si>
    <t>C + D   X 100%</t>
  </si>
  <si>
    <t>EL PORCENTAJE RESTANTE ESTARA INTEGRADO POR:</t>
  </si>
  <si>
    <t xml:space="preserve">    A</t>
  </si>
  <si>
    <t xml:space="preserve">INVITACION CUANDO </t>
  </si>
  <si>
    <t>MENOS A TRES</t>
  </si>
  <si>
    <t>PERSONAS</t>
  </si>
  <si>
    <t>III</t>
  </si>
  <si>
    <t>TERCER PARRAFO</t>
  </si>
  <si>
    <t>A</t>
  </si>
  <si>
    <t>CALCULO Y DETERMINACIÓN DEL PORCENTAJE AL QUE SE REFIERE EL ARTÍCULO  43 DE  LA LOPSRM</t>
  </si>
  <si>
    <t>(MILES DE PESOS)</t>
  </si>
  <si>
    <t>DEDUCCIONES</t>
  </si>
  <si>
    <t xml:space="preserve">        ARTICULO 43 - LOPSRM</t>
  </si>
  <si>
    <t xml:space="preserve">     ARTICULO 42 - LOPSRM</t>
  </si>
  <si>
    <t>CON FINES</t>
  </si>
  <si>
    <t>OTROS</t>
  </si>
  <si>
    <t>MILITARES</t>
  </si>
  <si>
    <t>ART 1 LOPSRM</t>
  </si>
  <si>
    <t>IV</t>
  </si>
  <si>
    <t>V A XII</t>
  </si>
  <si>
    <t>ART. 30 LOPSRM</t>
  </si>
  <si>
    <t>(1)</t>
  </si>
  <si>
    <t>(2)</t>
  </si>
  <si>
    <t>(A)=(1)+(2)</t>
  </si>
  <si>
    <t>TOTAL CAPITULO 6000 - OBRA PUBLICA</t>
  </si>
  <si>
    <t>OBRA PUBLICA POR CONTRATO</t>
  </si>
  <si>
    <t>Capítulo 6000</t>
  </si>
  <si>
    <t>C</t>
  </si>
  <si>
    <t>B</t>
  </si>
  <si>
    <t>D</t>
  </si>
  <si>
    <t>E</t>
  </si>
  <si>
    <t>ADJ DIRECTA</t>
  </si>
  <si>
    <t>F</t>
  </si>
  <si>
    <t>PRESUPUESTO</t>
  </si>
  <si>
    <t>G</t>
  </si>
  <si>
    <t>H</t>
  </si>
  <si>
    <t>PORCENTAJE ADJ. DIRECTA</t>
  </si>
  <si>
    <t>%</t>
  </si>
  <si>
    <t>TOTAL LP Y ART. 42</t>
  </si>
  <si>
    <t>% LP Y ART. 42</t>
  </si>
  <si>
    <t>DEPENDENCIA O ENTIDAD: .</t>
  </si>
  <si>
    <r>
      <t xml:space="preserve"> - PORCENTAJE DE CONTRATACIONES FORMALIZADAS CONFORME AL ARTICULO 43 LOPSRM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</si>
  <si>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</si>
  <si>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r>
      <t>PERIODO:</t>
    </r>
    <r>
      <rPr>
        <b/>
        <u/>
        <sz val="10"/>
        <rFont val="Montserrat"/>
      </rPr>
      <t xml:space="preserve"> Enero-Diciembre 2023</t>
    </r>
  </si>
  <si>
    <t>FUENTE: CLASIFICADOR POR OBJETO DEL GASTO PARA LA ADMINISTRACION PUBLICA FEDERAL.</t>
  </si>
  <si>
    <t>N/A</t>
  </si>
  <si>
    <t>El Colegio de la Frontera Sur no cuenta con presupuesto para formalizar contratos de obra pública por lo que no tenemos asuntos y eventos que reportar durante 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</si>
</sst>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#,##0.0"/>
  </numFmts>
  <fonts count="20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b/>
      <u/>
      <sz val="10"/>
      <name val="Montserrat"/>
    </font>
    <font>
      <sz val="8"/>
      <name val="Montserrat"/>
    </font>
    <font>
      <sz val="8"/>
      <color indexed="10"/>
      <name val="Montserrat"/>
    </font>
    <font>
      <sz val="12"/>
      <name val="Montserrat"/>
    </font>
    <font>
      <sz val="14"/>
      <name val="Montserrat"/>
    </font>
    <font>
      <b/>
      <u/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  <font>
      <sz val="10"/>
      <color theme="0"/>
      <name val="Montserrat"/>
    </font>
    <font>
      <b/>
      <sz val="10"/>
      <color theme="0"/>
      <name val="Montserrat"/>
    </font>
    <font>
      <b/>
      <sz val="8"/>
      <color theme="0"/>
      <name val="Montserrat"/>
    </font>
    <font>
      <b/>
      <sz val="12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2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2" borderId="13" xfId="0" applyFont="1" applyFill="1" applyBorder="1"/>
    <xf numFmtId="0" fontId="5" fillId="3" borderId="13" xfId="0" applyFont="1" applyFill="1" applyBorder="1" applyAlignment="1">
      <alignment horizontal="center"/>
    </xf>
    <xf numFmtId="165" fontId="6" fillId="2" borderId="13" xfId="0" applyNumberFormat="1" applyFont="1" applyFill="1" applyBorder="1"/>
    <xf numFmtId="165" fontId="5" fillId="2" borderId="0" xfId="0" applyNumberFormat="1" applyFont="1" applyFill="1"/>
    <xf numFmtId="0" fontId="5" fillId="2" borderId="0" xfId="0" applyFont="1" applyFill="1"/>
    <xf numFmtId="0" fontId="2" fillId="0" borderId="15" xfId="0" applyFont="1" applyBorder="1" applyAlignment="1">
      <alignment horizontal="left"/>
    </xf>
    <xf numFmtId="0" fontId="2" fillId="0" borderId="15" xfId="0" applyFont="1" applyBorder="1"/>
    <xf numFmtId="165" fontId="8" fillId="0" borderId="15" xfId="0" applyNumberFormat="1" applyFont="1" applyBorder="1"/>
    <xf numFmtId="0" fontId="8" fillId="0" borderId="0" xfId="0" applyFont="1"/>
    <xf numFmtId="165" fontId="8" fillId="2" borderId="16" xfId="0" applyNumberFormat="1" applyFont="1" applyFill="1" applyBorder="1"/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165" fontId="8" fillId="0" borderId="10" xfId="0" applyNumberFormat="1" applyFont="1" applyBorder="1" applyAlignment="1">
      <alignment wrapText="1"/>
    </xf>
    <xf numFmtId="165" fontId="8" fillId="2" borderId="18" xfId="0" applyNumberFormat="1" applyFont="1" applyFill="1" applyBorder="1"/>
    <xf numFmtId="165" fontId="9" fillId="0" borderId="10" xfId="0" applyNumberFormat="1" applyFont="1" applyBorder="1" applyAlignment="1">
      <alignment wrapText="1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165" fontId="2" fillId="0" borderId="10" xfId="0" applyNumberFormat="1" applyFont="1" applyBorder="1"/>
    <xf numFmtId="0" fontId="2" fillId="0" borderId="14" xfId="0" applyFont="1" applyBorder="1"/>
    <xf numFmtId="0" fontId="5" fillId="0" borderId="4" xfId="0" applyFont="1" applyBorder="1" applyAlignment="1">
      <alignment horizontal="center"/>
    </xf>
    <xf numFmtId="165" fontId="5" fillId="0" borderId="13" xfId="0" applyNumberFormat="1" applyFont="1" applyBorder="1"/>
    <xf numFmtId="165" fontId="2" fillId="0" borderId="0" xfId="0" applyNumberFormat="1" applyFont="1"/>
    <xf numFmtId="165" fontId="6" fillId="0" borderId="0" xfId="0" applyNumberFormat="1" applyFont="1"/>
    <xf numFmtId="10" fontId="6" fillId="0" borderId="0" xfId="0" applyNumberFormat="1" applyFont="1"/>
    <xf numFmtId="165" fontId="8" fillId="0" borderId="0" xfId="0" applyNumberFormat="1" applyFont="1"/>
    <xf numFmtId="0" fontId="10" fillId="0" borderId="0" xfId="0" applyFont="1"/>
    <xf numFmtId="0" fontId="11" fillId="4" borderId="0" xfId="0" applyFont="1" applyFill="1"/>
    <xf numFmtId="0" fontId="3" fillId="4" borderId="0" xfId="0" applyFont="1" applyFill="1"/>
    <xf numFmtId="165" fontId="12" fillId="4" borderId="0" xfId="0" applyNumberFormat="1" applyFont="1" applyFill="1"/>
    <xf numFmtId="0" fontId="8" fillId="4" borderId="0" xfId="0" applyFont="1" applyFill="1"/>
    <xf numFmtId="0" fontId="13" fillId="4" borderId="0" xfId="0" applyFont="1" applyFill="1"/>
    <xf numFmtId="0" fontId="12" fillId="4" borderId="0" xfId="0" applyFont="1" applyFill="1"/>
    <xf numFmtId="0" fontId="4" fillId="0" borderId="0" xfId="0" applyFont="1" applyAlignment="1">
      <alignment horizontal="right"/>
    </xf>
    <xf numFmtId="16" fontId="8" fillId="0" borderId="0" xfId="0" applyNumberFormat="1" applyFont="1"/>
    <xf numFmtId="165" fontId="4" fillId="0" borderId="0" xfId="0" applyNumberFormat="1" applyFont="1" applyAlignment="1">
      <alignment horizontal="right"/>
    </xf>
    <xf numFmtId="0" fontId="6" fillId="0" borderId="19" xfId="0" applyFont="1" applyBorder="1"/>
    <xf numFmtId="165" fontId="6" fillId="0" borderId="19" xfId="0" applyNumberFormat="1" applyFont="1" applyBorder="1"/>
    <xf numFmtId="165" fontId="4" fillId="0" borderId="0" xfId="0" applyNumberFormat="1" applyFont="1"/>
    <xf numFmtId="165" fontId="4" fillId="0" borderId="19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left"/>
    </xf>
    <xf numFmtId="0" fontId="5" fillId="0" borderId="1" xfId="0" applyFont="1" applyBorder="1"/>
    <xf numFmtId="16" fontId="2" fillId="0" borderId="0" xfId="0" applyNumberFormat="1" applyFont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6" fillId="0" borderId="0" xfId="0" applyNumberFormat="1" applyFont="1"/>
    <xf numFmtId="16" fontId="6" fillId="0" borderId="0" xfId="0" applyNumberFormat="1" applyFont="1"/>
    <xf numFmtId="0" fontId="16" fillId="5" borderId="2" xfId="0" applyFont="1" applyFill="1" applyBorder="1"/>
    <xf numFmtId="0" fontId="17" fillId="5" borderId="3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top"/>
    </xf>
    <xf numFmtId="0" fontId="18" fillId="5" borderId="11" xfId="0" applyFont="1" applyFill="1" applyBorder="1" applyAlignment="1">
      <alignment horizontal="center" vertical="top"/>
    </xf>
    <xf numFmtId="0" fontId="17" fillId="5" borderId="13" xfId="0" applyFont="1" applyFill="1" applyBorder="1" applyAlignment="1">
      <alignment horizontal="centerContinuous"/>
    </xf>
    <xf numFmtId="0" fontId="16" fillId="5" borderId="4" xfId="0" applyFont="1" applyFill="1" applyBorder="1" applyAlignment="1">
      <alignment horizontal="centerContinuous"/>
    </xf>
    <xf numFmtId="0" fontId="16" fillId="5" borderId="5" xfId="0" applyFont="1" applyFill="1" applyBorder="1" applyAlignment="1">
      <alignment horizontal="centerContinuous"/>
    </xf>
    <xf numFmtId="0" fontId="16" fillId="5" borderId="8" xfId="0" applyFont="1" applyFill="1" applyBorder="1"/>
    <xf numFmtId="0" fontId="16" fillId="5" borderId="9" xfId="0" applyFont="1" applyFill="1" applyBorder="1"/>
    <xf numFmtId="0" fontId="18" fillId="5" borderId="7" xfId="0" applyFont="1" applyFill="1" applyBorder="1" applyAlignment="1">
      <alignment horizontal="center" vertical="top"/>
    </xf>
    <xf numFmtId="0" fontId="16" fillId="5" borderId="10" xfId="0" applyFont="1" applyFill="1" applyBorder="1"/>
    <xf numFmtId="0" fontId="17" fillId="5" borderId="10" xfId="0" applyFont="1" applyFill="1" applyBorder="1" applyAlignment="1">
      <alignment horizontal="centerContinuous"/>
    </xf>
    <xf numFmtId="0" fontId="17" fillId="5" borderId="7" xfId="0" applyFont="1" applyFill="1" applyBorder="1" applyAlignment="1">
      <alignment horizontal="centerContinuous"/>
    </xf>
    <xf numFmtId="0" fontId="16" fillId="5" borderId="6" xfId="0" applyFont="1" applyFill="1" applyBorder="1" applyAlignment="1">
      <alignment horizontal="centerContinuous"/>
    </xf>
    <xf numFmtId="0" fontId="16" fillId="5" borderId="0" xfId="0" applyFont="1" applyFill="1" applyAlignment="1">
      <alignment horizontal="centerContinuous"/>
    </xf>
    <xf numFmtId="0" fontId="16" fillId="5" borderId="4" xfId="0" applyFont="1" applyFill="1" applyBorder="1"/>
    <xf numFmtId="0" fontId="18" fillId="5" borderId="10" xfId="0" applyFont="1" applyFill="1" applyBorder="1" applyAlignment="1">
      <alignment horizontal="center" vertical="top"/>
    </xf>
    <xf numFmtId="0" fontId="16" fillId="5" borderId="10" xfId="0" applyFont="1" applyFill="1" applyBorder="1" applyAlignment="1">
      <alignment horizontal="centerContinuous"/>
    </xf>
    <xf numFmtId="0" fontId="17" fillId="5" borderId="7" xfId="0" applyFont="1" applyFill="1" applyBorder="1"/>
    <xf numFmtId="0" fontId="16" fillId="5" borderId="6" xfId="0" applyFont="1" applyFill="1" applyBorder="1"/>
    <xf numFmtId="0" fontId="16" fillId="5" borderId="7" xfId="0" applyFont="1" applyFill="1" applyBorder="1" applyAlignment="1">
      <alignment horizontal="centerContinuous"/>
    </xf>
    <xf numFmtId="0" fontId="17" fillId="5" borderId="0" xfId="0" applyFont="1" applyFill="1"/>
    <xf numFmtId="0" fontId="16" fillId="5" borderId="0" xfId="0" applyFont="1" applyFill="1"/>
    <xf numFmtId="0" fontId="16" fillId="5" borderId="7" xfId="0" applyFont="1" applyFill="1" applyBorder="1"/>
    <xf numFmtId="0" fontId="18" fillId="5" borderId="0" xfId="0" applyFont="1" applyFill="1" applyAlignment="1">
      <alignment horizontal="centerContinuous"/>
    </xf>
    <xf numFmtId="0" fontId="18" fillId="5" borderId="10" xfId="0" applyFont="1" applyFill="1" applyBorder="1" applyAlignment="1">
      <alignment horizontal="centerContinuous"/>
    </xf>
    <xf numFmtId="0" fontId="18" fillId="5" borderId="1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top"/>
    </xf>
    <xf numFmtId="0" fontId="19" fillId="5" borderId="10" xfId="0" applyFont="1" applyFill="1" applyBorder="1" applyAlignment="1">
      <alignment vertical="center"/>
    </xf>
    <xf numFmtId="0" fontId="19" fillId="5" borderId="10" xfId="0" applyFont="1" applyFill="1" applyBorder="1" applyAlignment="1">
      <alignment horizontal="center" vertical="center"/>
    </xf>
    <xf numFmtId="49" fontId="19" fillId="5" borderId="8" xfId="0" applyNumberFormat="1" applyFont="1" applyFill="1" applyBorder="1" applyAlignment="1">
      <alignment horizontal="center" vertical="top"/>
    </xf>
    <xf numFmtId="49" fontId="19" fillId="5" borderId="12" xfId="0" applyNumberFormat="1" applyFont="1" applyFill="1" applyBorder="1" applyAlignment="1">
      <alignment horizontal="center" vertical="top"/>
    </xf>
    <xf numFmtId="0" fontId="19" fillId="5" borderId="8" xfId="0" applyFont="1" applyFill="1" applyBorder="1" applyAlignment="1">
      <alignment horizontal="center" vertical="top"/>
    </xf>
    <xf numFmtId="0" fontId="19" fillId="5" borderId="12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165" fontId="8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24</xdr:row>
      <xdr:rowOff>0</xdr:rowOff>
    </xdr:from>
    <xdr:to>
      <xdr:col>2</xdr:col>
      <xdr:colOff>304800</xdr:colOff>
      <xdr:row>24</xdr:row>
      <xdr:rowOff>0</xdr:rowOff>
    </xdr:to>
    <xdr:sp macro="" textlink="">
      <xdr:nvSpPr>
        <xdr:cNvPr id="10249" name="Line 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ShapeType="1"/>
        </xdr:cNvSpPr>
      </xdr:nvSpPr>
      <xdr:spPr bwMode="auto">
        <a:xfrm>
          <a:off x="4867275" y="50958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28</xdr:row>
      <xdr:rowOff>171450</xdr:rowOff>
    </xdr:from>
    <xdr:to>
      <xdr:col>4</xdr:col>
      <xdr:colOff>352425</xdr:colOff>
      <xdr:row>28</xdr:row>
      <xdr:rowOff>171450</xdr:rowOff>
    </xdr:to>
    <xdr:sp macro="" textlink="">
      <xdr:nvSpPr>
        <xdr:cNvPr id="10250" name="Line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ShapeType="1"/>
        </xdr:cNvSpPr>
      </xdr:nvSpPr>
      <xdr:spPr bwMode="auto">
        <a:xfrm>
          <a:off x="7219950" y="58769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tabSelected="1" topLeftCell="A6" zoomScale="80" zoomScaleNormal="80" workbookViewId="0">
      <selection activeCell="B16" sqref="B16:M21"/>
    </sheetView>
  </sheetViews>
  <sheetFormatPr baseColWidth="10" defaultRowHeight="15" x14ac:dyDescent="0.3"/>
  <cols>
    <col min="1" max="1" width="8.42578125" style="1" customWidth="1"/>
    <col min="2" max="2" width="64.140625" style="1" customWidth="1"/>
    <col min="3" max="4" width="17.28515625" style="1" customWidth="1"/>
    <col min="5" max="5" width="20.28515625" style="1" customWidth="1"/>
    <col min="6" max="6" width="21.28515625" style="1" bestFit="1" customWidth="1"/>
    <col min="7" max="7" width="20.7109375" style="1" customWidth="1"/>
    <col min="8" max="8" width="20.85546875" style="1" customWidth="1"/>
    <col min="9" max="9" width="13.140625" style="1" customWidth="1"/>
    <col min="10" max="10" width="17" style="1" customWidth="1"/>
    <col min="11" max="11" width="14.85546875" style="1" customWidth="1"/>
    <col min="12" max="12" width="21" style="1" customWidth="1"/>
    <col min="13" max="13" width="20.85546875" style="1" customWidth="1"/>
    <col min="14" max="16384" width="11.42578125" style="1"/>
  </cols>
  <sheetData>
    <row r="1" spans="1:14" x14ac:dyDescent="0.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4" s="3" customFormat="1" ht="18.75" x14ac:dyDescent="0.35">
      <c r="A2" s="7" t="s">
        <v>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3" customFormat="1" ht="18.75" x14ac:dyDescent="0.35">
      <c r="A3" s="7" t="s">
        <v>35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3">
      <c r="A4" s="3" t="s">
        <v>65</v>
      </c>
      <c r="B4" s="3"/>
      <c r="L4" s="3" t="s">
        <v>68</v>
      </c>
    </row>
    <row r="5" spans="1:14" ht="15.75" thickBot="1" x14ac:dyDescent="0.35"/>
    <row r="6" spans="1:14" ht="15.75" thickBot="1" x14ac:dyDescent="0.35">
      <c r="A6" s="58"/>
      <c r="B6" s="59" t="s">
        <v>0</v>
      </c>
      <c r="C6" s="60" t="s">
        <v>1</v>
      </c>
      <c r="D6" s="61" t="s">
        <v>36</v>
      </c>
      <c r="E6" s="60" t="s">
        <v>1</v>
      </c>
      <c r="F6" s="62" t="s">
        <v>2</v>
      </c>
      <c r="G6" s="63"/>
      <c r="H6" s="64"/>
      <c r="I6" s="64"/>
      <c r="J6" s="64"/>
      <c r="K6" s="64"/>
      <c r="L6" s="64"/>
      <c r="M6" s="63"/>
    </row>
    <row r="7" spans="1:14" ht="15.75" thickBot="1" x14ac:dyDescent="0.35">
      <c r="A7" s="65"/>
      <c r="B7" s="66"/>
      <c r="C7" s="67" t="s">
        <v>3</v>
      </c>
      <c r="D7" s="68"/>
      <c r="E7" s="67" t="s">
        <v>3</v>
      </c>
      <c r="F7" s="69"/>
      <c r="G7" s="70"/>
      <c r="H7" s="71"/>
      <c r="I7" s="72"/>
      <c r="J7" s="72"/>
      <c r="K7" s="72"/>
      <c r="L7" s="71"/>
      <c r="M7" s="71"/>
    </row>
    <row r="8" spans="1:14" ht="15.75" thickBot="1" x14ac:dyDescent="0.35">
      <c r="A8" s="65"/>
      <c r="B8" s="73"/>
      <c r="C8" s="67" t="s">
        <v>4</v>
      </c>
      <c r="D8" s="74"/>
      <c r="E8" s="67" t="s">
        <v>4</v>
      </c>
      <c r="F8" s="75"/>
      <c r="G8" s="76" t="s">
        <v>37</v>
      </c>
      <c r="H8" s="77"/>
      <c r="I8" s="78"/>
      <c r="J8" s="79" t="s">
        <v>38</v>
      </c>
      <c r="K8" s="80"/>
      <c r="L8" s="77"/>
      <c r="M8" s="77"/>
    </row>
    <row r="9" spans="1:14" s="4" customFormat="1" x14ac:dyDescent="0.3">
      <c r="A9" s="81"/>
      <c r="B9" s="68"/>
      <c r="C9" s="82"/>
      <c r="D9" s="83"/>
      <c r="E9" s="82"/>
      <c r="F9" s="74" t="s">
        <v>5</v>
      </c>
      <c r="G9" s="61" t="s">
        <v>6</v>
      </c>
      <c r="H9" s="61" t="s">
        <v>28</v>
      </c>
      <c r="I9" s="61" t="s">
        <v>7</v>
      </c>
      <c r="J9" s="61" t="s">
        <v>8</v>
      </c>
      <c r="K9" s="61" t="s">
        <v>39</v>
      </c>
      <c r="L9" s="61" t="s">
        <v>40</v>
      </c>
      <c r="M9" s="74" t="s">
        <v>9</v>
      </c>
    </row>
    <row r="10" spans="1:14" s="4" customFormat="1" ht="12.75" x14ac:dyDescent="0.25">
      <c r="A10" s="84" t="s">
        <v>10</v>
      </c>
      <c r="B10" s="84" t="s">
        <v>11</v>
      </c>
      <c r="C10" s="82"/>
      <c r="D10" s="83"/>
      <c r="E10" s="82"/>
      <c r="F10" s="74" t="s">
        <v>32</v>
      </c>
      <c r="G10" s="74" t="s">
        <v>12</v>
      </c>
      <c r="H10" s="74" t="s">
        <v>29</v>
      </c>
      <c r="I10" s="85" t="s">
        <v>13</v>
      </c>
      <c r="J10" s="74" t="s">
        <v>14</v>
      </c>
      <c r="K10" s="74" t="s">
        <v>41</v>
      </c>
      <c r="L10" s="74"/>
      <c r="M10" s="74" t="s">
        <v>15</v>
      </c>
    </row>
    <row r="11" spans="1:14" s="4" customFormat="1" x14ac:dyDescent="0.3">
      <c r="A11" s="86"/>
      <c r="B11" s="86"/>
      <c r="C11" s="82"/>
      <c r="D11" s="83"/>
      <c r="E11" s="82"/>
      <c r="F11" s="74" t="s">
        <v>42</v>
      </c>
      <c r="G11" s="80"/>
      <c r="H11" s="74" t="s">
        <v>30</v>
      </c>
      <c r="I11" s="87"/>
      <c r="J11" s="74" t="s">
        <v>31</v>
      </c>
      <c r="K11" s="74" t="s">
        <v>43</v>
      </c>
      <c r="L11" s="74" t="s">
        <v>44</v>
      </c>
      <c r="M11" s="74" t="s">
        <v>45</v>
      </c>
    </row>
    <row r="12" spans="1:14" s="2" customFormat="1" ht="19.5" thickBot="1" x14ac:dyDescent="0.4">
      <c r="A12" s="88"/>
      <c r="B12" s="89"/>
      <c r="C12" s="90" t="s">
        <v>46</v>
      </c>
      <c r="D12" s="91" t="s">
        <v>47</v>
      </c>
      <c r="E12" s="92" t="s">
        <v>48</v>
      </c>
      <c r="F12" s="93" t="s">
        <v>16</v>
      </c>
      <c r="G12" s="93" t="s">
        <v>17</v>
      </c>
      <c r="H12" s="94" t="s">
        <v>18</v>
      </c>
      <c r="I12" s="94" t="s">
        <v>19</v>
      </c>
      <c r="J12" s="94" t="s">
        <v>20</v>
      </c>
      <c r="K12" s="94" t="s">
        <v>21</v>
      </c>
      <c r="L12" s="94" t="s">
        <v>22</v>
      </c>
      <c r="M12" s="94" t="s">
        <v>23</v>
      </c>
    </row>
    <row r="13" spans="1:14" s="12" customFormat="1" ht="15.75" thickBot="1" x14ac:dyDescent="0.35">
      <c r="A13" s="8"/>
      <c r="B13" s="9" t="s">
        <v>49</v>
      </c>
      <c r="C13" s="10"/>
      <c r="D13" s="10"/>
      <c r="E13" s="10"/>
      <c r="F13" s="10"/>
      <c r="G13" s="10"/>
      <c r="H13" s="10">
        <f t="shared" ref="H13:M13" si="0">SUM(H14:H22)</f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1"/>
    </row>
    <row r="14" spans="1:14" s="16" customFormat="1" x14ac:dyDescent="0.3">
      <c r="A14" s="95">
        <v>6100</v>
      </c>
      <c r="B14" s="96" t="s">
        <v>50</v>
      </c>
      <c r="C14" s="97" t="s">
        <v>70</v>
      </c>
      <c r="D14" s="97" t="s">
        <v>70</v>
      </c>
      <c r="E14" s="97" t="s">
        <v>70</v>
      </c>
      <c r="F14" s="97" t="s">
        <v>70</v>
      </c>
      <c r="G14" s="97" t="s">
        <v>70</v>
      </c>
      <c r="H14" s="97" t="s">
        <v>70</v>
      </c>
      <c r="I14" s="97" t="s">
        <v>70</v>
      </c>
      <c r="J14" s="97" t="s">
        <v>70</v>
      </c>
      <c r="K14" s="97" t="s">
        <v>70</v>
      </c>
      <c r="L14" s="97" t="s">
        <v>70</v>
      </c>
      <c r="M14" s="97" t="s">
        <v>70</v>
      </c>
    </row>
    <row r="15" spans="1:14" s="16" customFormat="1" x14ac:dyDescent="0.3">
      <c r="A15" s="13"/>
      <c r="B15" s="14"/>
      <c r="C15" s="15"/>
      <c r="D15" s="15"/>
      <c r="E15" s="17"/>
      <c r="F15" s="15"/>
      <c r="G15" s="15"/>
      <c r="H15" s="15"/>
      <c r="I15" s="15"/>
      <c r="J15" s="15"/>
      <c r="K15" s="15"/>
      <c r="L15" s="15"/>
      <c r="M15" s="15"/>
    </row>
    <row r="16" spans="1:14" s="16" customFormat="1" ht="15" customHeight="1" x14ac:dyDescent="0.3">
      <c r="A16" s="13"/>
      <c r="B16" s="99" t="s">
        <v>71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41" s="16" customFormat="1" x14ac:dyDescent="0.3">
      <c r="A17" s="13"/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4"/>
      <c r="V17" s="1"/>
    </row>
    <row r="18" spans="1:41" s="16" customFormat="1" x14ac:dyDescent="0.25">
      <c r="A18" s="18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4"/>
    </row>
    <row r="19" spans="1:41" s="20" customFormat="1" x14ac:dyDescent="0.3">
      <c r="A19" s="19"/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</row>
    <row r="20" spans="1:41" s="20" customFormat="1" x14ac:dyDescent="0.25">
      <c r="A20" s="18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</row>
    <row r="21" spans="1:41" s="20" customFormat="1" x14ac:dyDescent="0.25">
      <c r="A21" s="18"/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7"/>
    </row>
    <row r="22" spans="1:41" s="20" customFormat="1" ht="16.149999999999999" customHeight="1" thickBot="1" x14ac:dyDescent="0.35">
      <c r="A22" s="21"/>
      <c r="B22" s="22"/>
      <c r="C22" s="23"/>
      <c r="D22" s="23"/>
      <c r="E22" s="24"/>
      <c r="F22" s="23"/>
      <c r="G22" s="25"/>
      <c r="H22" s="23"/>
      <c r="I22" s="23"/>
      <c r="J22" s="23"/>
      <c r="K22" s="23"/>
      <c r="L22" s="23"/>
      <c r="M22" s="23"/>
    </row>
    <row r="23" spans="1:41" s="16" customFormat="1" ht="14.45" customHeight="1" thickBot="1" x14ac:dyDescent="0.35">
      <c r="A23" s="26"/>
      <c r="B23" s="27" t="s">
        <v>51</v>
      </c>
      <c r="C23" s="28">
        <f>C13</f>
        <v>0</v>
      </c>
      <c r="D23" s="28">
        <f>+D13</f>
        <v>0</v>
      </c>
      <c r="E23" s="28">
        <f>+C23+D23</f>
        <v>0</v>
      </c>
      <c r="F23" s="28">
        <f t="shared" ref="F23:M23" si="1">F13</f>
        <v>0</v>
      </c>
      <c r="G23" s="28">
        <f t="shared" si="1"/>
        <v>0</v>
      </c>
      <c r="H23" s="28">
        <f t="shared" si="1"/>
        <v>0</v>
      </c>
      <c r="I23" s="28"/>
      <c r="J23" s="28"/>
      <c r="K23" s="28"/>
      <c r="L23" s="28"/>
      <c r="M23" s="28">
        <f t="shared" si="1"/>
        <v>0</v>
      </c>
    </row>
    <row r="24" spans="1:41" ht="15.75" thickBot="1" x14ac:dyDescent="0.35">
      <c r="A24" s="29"/>
      <c r="B24" s="30" t="s">
        <v>24</v>
      </c>
      <c r="C24" s="31">
        <f>+C13</f>
        <v>0</v>
      </c>
      <c r="D24" s="31">
        <f>SUM(D23:D23)</f>
        <v>0</v>
      </c>
      <c r="E24" s="31">
        <f>+C24+D24</f>
        <v>0</v>
      </c>
      <c r="F24" s="31">
        <f>F13</f>
        <v>0</v>
      </c>
      <c r="G24" s="31">
        <f>G13</f>
        <v>0</v>
      </c>
      <c r="H24" s="31">
        <f t="shared" ref="H24:M24" si="2">SUM(H23:H23)</f>
        <v>0</v>
      </c>
      <c r="I24" s="31"/>
      <c r="J24" s="31"/>
      <c r="K24" s="31"/>
      <c r="L24" s="31"/>
      <c r="M24" s="31">
        <f t="shared" si="2"/>
        <v>0</v>
      </c>
      <c r="N24" s="32"/>
      <c r="O24" s="32"/>
    </row>
    <row r="25" spans="1:41" s="4" customFormat="1" ht="12.75" x14ac:dyDescent="0.25">
      <c r="E25" s="33"/>
      <c r="G25" s="33">
        <f>SUM(G24:H24)</f>
        <v>0</v>
      </c>
      <c r="H25" s="34" t="e">
        <f>SUM(G25/C24)</f>
        <v>#DIV/0!</v>
      </c>
      <c r="J25" s="33">
        <f>SUM(I24:L24)</f>
        <v>0</v>
      </c>
      <c r="K25" s="34" t="e">
        <f>SUM(J25)/C24</f>
        <v>#DIV/0!</v>
      </c>
      <c r="M25" s="34" t="e">
        <f>SUM(M24)/C24</f>
        <v>#DIV/0!</v>
      </c>
    </row>
    <row r="26" spans="1:41" s="16" customFormat="1" ht="10.5" customHeight="1" x14ac:dyDescent="0.25">
      <c r="N26" s="35"/>
    </row>
    <row r="27" spans="1:41" s="16" customFormat="1" ht="12.75" x14ac:dyDescent="0.25"/>
    <row r="28" spans="1:41" s="16" customFormat="1" ht="18.75" x14ac:dyDescent="0.35">
      <c r="E28" s="36"/>
    </row>
    <row r="29" spans="1:41" s="16" customFormat="1" ht="21.75" x14ac:dyDescent="0.4">
      <c r="A29" s="16" t="s">
        <v>66</v>
      </c>
      <c r="D29" s="37"/>
      <c r="E29" s="38" t="s">
        <v>25</v>
      </c>
      <c r="F29" s="39" t="e">
        <f>SUM(G24+H24)*100/C24</f>
        <v>#DIV/0!</v>
      </c>
      <c r="G29" s="40"/>
      <c r="H29" s="37" t="s">
        <v>26</v>
      </c>
      <c r="I29" s="37"/>
      <c r="J29" s="37"/>
      <c r="K29" s="37"/>
      <c r="L29" s="40"/>
    </row>
    <row r="30" spans="1:41" s="16" customFormat="1" ht="21.75" x14ac:dyDescent="0.4">
      <c r="A30" s="4"/>
      <c r="D30" s="37"/>
      <c r="E30" s="38" t="s">
        <v>27</v>
      </c>
      <c r="F30" s="38"/>
      <c r="G30" s="40"/>
      <c r="H30" s="38" t="s">
        <v>67</v>
      </c>
      <c r="I30" s="37"/>
      <c r="J30" s="41"/>
      <c r="K30" s="42" t="e">
        <f>SUM(F24+I24+J24+K24+L24+M24)*100%/E24</f>
        <v>#DIV/0!</v>
      </c>
      <c r="L30" s="40"/>
    </row>
    <row r="31" spans="1:41" s="16" customFormat="1" ht="18.75" x14ac:dyDescent="0.35">
      <c r="I31" s="43" t="s">
        <v>33</v>
      </c>
      <c r="J31" s="2"/>
      <c r="AO31" s="44"/>
    </row>
    <row r="32" spans="1:41" s="16" customFormat="1" ht="18.75" x14ac:dyDescent="0.35">
      <c r="D32" s="4" t="s">
        <v>52</v>
      </c>
      <c r="E32" s="33">
        <f>G23</f>
        <v>0</v>
      </c>
      <c r="F32" s="4"/>
      <c r="G32" s="4"/>
      <c r="H32" s="4" t="s">
        <v>53</v>
      </c>
      <c r="I32" s="45">
        <v>0</v>
      </c>
      <c r="J32" s="2"/>
      <c r="AO32" s="44"/>
    </row>
    <row r="33" spans="1:41" s="16" customFormat="1" ht="19.5" thickBot="1" x14ac:dyDescent="0.4">
      <c r="D33" s="4" t="s">
        <v>54</v>
      </c>
      <c r="E33" s="33">
        <f>+H24</f>
        <v>0</v>
      </c>
      <c r="F33" s="4"/>
      <c r="G33" s="4"/>
      <c r="H33" s="4" t="s">
        <v>55</v>
      </c>
      <c r="I33" s="45">
        <f>+I24</f>
        <v>0</v>
      </c>
      <c r="J33" s="2"/>
      <c r="AO33" s="44"/>
    </row>
    <row r="34" spans="1:41" s="16" customFormat="1" ht="19.5" thickTop="1" x14ac:dyDescent="0.35">
      <c r="D34" s="46" t="s">
        <v>56</v>
      </c>
      <c r="E34" s="47">
        <f>+E32+E33</f>
        <v>0</v>
      </c>
      <c r="F34" s="4"/>
      <c r="G34" s="4"/>
      <c r="H34" s="4" t="s">
        <v>57</v>
      </c>
      <c r="I34" s="45">
        <f>+J24</f>
        <v>0</v>
      </c>
      <c r="J34" s="2"/>
      <c r="AO34" s="44"/>
    </row>
    <row r="35" spans="1:41" s="16" customFormat="1" ht="18.75" x14ac:dyDescent="0.35">
      <c r="D35" s="4" t="s">
        <v>58</v>
      </c>
      <c r="E35" s="33">
        <f>C24</f>
        <v>0</v>
      </c>
      <c r="F35" s="4"/>
      <c r="G35" s="4"/>
      <c r="H35" s="4" t="s">
        <v>59</v>
      </c>
      <c r="I35" s="45">
        <f>+K24</f>
        <v>0</v>
      </c>
      <c r="J35" s="2"/>
      <c r="AO35" s="44"/>
    </row>
    <row r="36" spans="1:41" s="16" customFormat="1" ht="18.75" x14ac:dyDescent="0.35">
      <c r="D36" s="4"/>
      <c r="E36" s="34"/>
      <c r="F36" s="4"/>
      <c r="G36" s="4"/>
      <c r="H36" s="4" t="s">
        <v>60</v>
      </c>
      <c r="I36" s="45">
        <f>+L24</f>
        <v>0</v>
      </c>
      <c r="J36" s="2"/>
      <c r="AO36" s="44"/>
    </row>
    <row r="37" spans="1:41" s="16" customFormat="1" ht="19.5" thickBot="1" x14ac:dyDescent="0.4">
      <c r="D37" s="4" t="s">
        <v>61</v>
      </c>
      <c r="E37" s="48" t="e">
        <f>+E34*100/E35</f>
        <v>#DIV/0!</v>
      </c>
      <c r="F37" s="4" t="s">
        <v>62</v>
      </c>
      <c r="G37" s="4"/>
      <c r="H37" s="4" t="s">
        <v>13</v>
      </c>
      <c r="I37" s="45">
        <f>+M24</f>
        <v>0</v>
      </c>
      <c r="J37" s="2"/>
      <c r="AO37" s="44"/>
    </row>
    <row r="38" spans="1:41" s="16" customFormat="1" ht="19.5" thickTop="1" x14ac:dyDescent="0.35">
      <c r="D38" s="4"/>
      <c r="E38" s="33"/>
      <c r="F38" s="4"/>
      <c r="G38" s="4"/>
      <c r="H38" s="46" t="s">
        <v>63</v>
      </c>
      <c r="I38" s="49">
        <f>SUM(I32:I37)</f>
        <v>0</v>
      </c>
      <c r="J38" s="48"/>
      <c r="AO38" s="44"/>
    </row>
    <row r="39" spans="1:41" s="16" customFormat="1" ht="18.75" x14ac:dyDescent="0.35">
      <c r="D39" s="4"/>
      <c r="E39" s="33"/>
      <c r="F39" s="4"/>
      <c r="G39" s="4"/>
      <c r="H39" s="4" t="s">
        <v>58</v>
      </c>
      <c r="I39" s="45">
        <f>C24</f>
        <v>0</v>
      </c>
      <c r="J39" s="2"/>
      <c r="AO39" s="44"/>
    </row>
    <row r="40" spans="1:41" s="16" customFormat="1" ht="18.75" x14ac:dyDescent="0.35">
      <c r="A40" s="4"/>
      <c r="D40" s="4"/>
      <c r="E40" s="33"/>
      <c r="F40" s="4"/>
      <c r="G40" s="4"/>
      <c r="H40" s="4" t="s">
        <v>64</v>
      </c>
      <c r="I40" s="50" t="e">
        <f>+I38*100/I39</f>
        <v>#DIV/0!</v>
      </c>
      <c r="J40" s="2" t="s">
        <v>62</v>
      </c>
      <c r="AO40" s="44"/>
    </row>
    <row r="41" spans="1:41" s="16" customFormat="1" ht="11.25" customHeight="1" x14ac:dyDescent="0.35">
      <c r="A41" s="4"/>
      <c r="I41" s="43"/>
      <c r="J41" s="2"/>
      <c r="AO41" s="44"/>
    </row>
    <row r="42" spans="1:41" ht="9.75" customHeight="1" thickBot="1" x14ac:dyDescent="0.35">
      <c r="A42" s="51"/>
      <c r="B42" s="5"/>
      <c r="C42" s="5"/>
      <c r="D42" s="5"/>
      <c r="E42" s="5"/>
      <c r="F42" s="5"/>
      <c r="G42" s="5"/>
      <c r="H42" s="52"/>
      <c r="I42" s="5"/>
      <c r="J42" s="5"/>
      <c r="K42" s="5"/>
      <c r="L42" s="5"/>
      <c r="M42" s="5"/>
      <c r="AO42" s="53"/>
    </row>
    <row r="43" spans="1:41" s="55" customFormat="1" ht="14.25" thickTop="1" x14ac:dyDescent="0.25">
      <c r="A43" s="54"/>
      <c r="H43" s="54"/>
    </row>
    <row r="44" spans="1:41" s="4" customFormat="1" ht="12.75" x14ac:dyDescent="0.25">
      <c r="A44" s="4" t="s">
        <v>69</v>
      </c>
      <c r="M44" s="56"/>
      <c r="AO44" s="57"/>
    </row>
    <row r="45" spans="1:41" x14ac:dyDescent="0.3">
      <c r="H45" s="3"/>
      <c r="AO45" s="53"/>
    </row>
    <row r="46" spans="1:41" x14ac:dyDescent="0.3">
      <c r="H46" s="3"/>
      <c r="AO46" s="53"/>
    </row>
    <row r="47" spans="1:41" x14ac:dyDescent="0.3">
      <c r="H47" s="3"/>
      <c r="AO47" s="53"/>
    </row>
    <row r="48" spans="1:41" x14ac:dyDescent="0.3">
      <c r="H48" s="3"/>
      <c r="AO48" s="53"/>
    </row>
    <row r="49" spans="8:41" x14ac:dyDescent="0.3">
      <c r="H49" s="3"/>
      <c r="AO49" s="53"/>
    </row>
    <row r="50" spans="8:41" x14ac:dyDescent="0.3">
      <c r="H50" s="3"/>
      <c r="AO50" s="53"/>
    </row>
  </sheetData>
  <mergeCells count="2">
    <mergeCell ref="A1:M1"/>
    <mergeCell ref="B16:M21"/>
  </mergeCells>
  <printOptions horizontalCentered="1" verticalCentered="1"/>
  <pageMargins left="0.31496062992125984" right="0.15748031496062992" top="0.70866141732283472" bottom="0.74803149606299213" header="0.51181102362204722" footer="0.23622047244094491"/>
  <pageSetup scale="49" orientation="landscape" r:id="rId1"/>
  <headerFooter alignWithMargins="0">
    <oddHeader>&amp;C OBRA PÚBLICA  ART 43 LOPSRM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5.13.b</vt:lpstr>
      <vt:lpstr>'5.13.b'!Área_de_impresión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Roxana Deyanira  Zarco Castro</cp:lastModifiedBy>
  <cp:lastPrinted>2024-02-08T15:58:16Z</cp:lastPrinted>
  <dcterms:created xsi:type="dcterms:W3CDTF">1998-08-27T18:28:36Z</dcterms:created>
  <dcterms:modified xsi:type="dcterms:W3CDTF">2024-04-19T17:37:31Z</dcterms:modified>
</cp:coreProperties>
</file>