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F:\Depto Presupuestos ejercicio 2022\INFORMACION EXTERNA\Junta de organo de Gobierno\Informe Junta de Gobierno ene-dic 2021\"/>
    </mc:Choice>
  </mc:AlternateContent>
  <xr:revisionPtr revIDLastSave="0" documentId="13_ncr:1_{15D57E72-9E4D-4B84-BD21-E2A1F36F0316}" xr6:coauthVersionLast="47" xr6:coauthVersionMax="47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35" l="1"/>
  <c r="Q37" i="35"/>
  <c r="Q35" i="35"/>
  <c r="G14" i="35" l="1"/>
  <c r="R11" i="35" l="1"/>
  <c r="Q27" i="35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S4" i="35"/>
  <c r="G31" i="35"/>
  <c r="G24" i="35"/>
  <c r="G23" i="35"/>
  <c r="G19" i="35"/>
  <c r="S16" i="35"/>
  <c r="Q11" i="35"/>
  <c r="R31" i="35" l="1"/>
  <c r="S31" i="35" s="1"/>
  <c r="S18" i="35"/>
  <c r="S23" i="35"/>
  <c r="G13" i="35"/>
  <c r="S27" i="35"/>
  <c r="S11" i="35"/>
  <c r="R35" i="35" l="1"/>
  <c r="R37" i="35" s="1"/>
  <c r="G35" i="35"/>
  <c r="S35" i="35"/>
  <c r="S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<sst xmlns="http://schemas.openxmlformats.org/spreadsheetml/2006/main" count="65" uniqueCount="63">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</sst>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0" fillId="0" borderId="0" xfId="0" applyNumberFormat="1"/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Z33" sqref="Z33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6" t="s">
        <v>60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35" t="s">
        <v>14</v>
      </c>
      <c r="S4" s="36">
        <f ca="1">TODAY()</f>
        <v>44649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62095275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62095275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18286348.899999999</v>
      </c>
      <c r="R11" s="65">
        <f>SUM(R12:R16)</f>
        <v>366812625.69999999</v>
      </c>
      <c r="S11" s="66">
        <f t="shared" ref="S11:S16" si="0">+R11+Q11</f>
        <v>385098974.59999996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640289.4</v>
      </c>
      <c r="R12" s="45">
        <v>315848812.19999999</v>
      </c>
      <c r="S12" s="65">
        <f t="shared" si="0"/>
        <v>316489101.59999996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24443563.5</v>
      </c>
      <c r="H13" s="12"/>
      <c r="I13" s="8"/>
      <c r="J13" s="9" t="s">
        <v>7</v>
      </c>
      <c r="L13" s="9"/>
      <c r="M13" s="9"/>
      <c r="N13" s="9"/>
      <c r="O13" s="9"/>
      <c r="Q13" s="47">
        <v>2439068.5</v>
      </c>
      <c r="R13" s="48">
        <v>8645379.6999999993</v>
      </c>
      <c r="S13" s="65">
        <f t="shared" si="0"/>
        <v>11084448.199999999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24443563.5</v>
      </c>
      <c r="H14" s="12"/>
      <c r="I14" s="8"/>
      <c r="J14" s="9" t="s">
        <v>8</v>
      </c>
      <c r="L14" s="9"/>
      <c r="M14" s="9"/>
      <c r="N14" s="9"/>
      <c r="O14" s="9"/>
      <c r="Q14" s="47">
        <v>13353756.5</v>
      </c>
      <c r="R14" s="48">
        <v>38744723.100000001</v>
      </c>
      <c r="S14" s="65">
        <f t="shared" si="0"/>
        <v>52098479.600000001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1853234.5</v>
      </c>
      <c r="R15" s="48">
        <v>3573710.7</v>
      </c>
      <c r="S15" s="65">
        <f t="shared" si="0"/>
        <v>5426945.2000000002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24443563.5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366812625.69999999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366812625.69999999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366812625.69999999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0</v>
      </c>
      <c r="R27" s="65">
        <f>SUM(R28:R29)</f>
        <v>4913579.5999999996</v>
      </c>
      <c r="S27" s="66">
        <f>+R27+Q27</f>
        <v>4913579.5999999996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0</v>
      </c>
      <c r="R28" s="50">
        <v>-776479</v>
      </c>
      <c r="S28" s="65">
        <f>+R28+Q28</f>
        <v>-776479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0</v>
      </c>
      <c r="R29" s="50">
        <v>5690058.5999999996</v>
      </c>
      <c r="S29" s="65">
        <f>+R29+Q29</f>
        <v>5690058.5999999996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f>+G9+G13-Q11-Q27</f>
        <v>68252489.599999994</v>
      </c>
      <c r="R31" s="57">
        <f>+G25-R11-R27</f>
        <v>-4913579.5999999996</v>
      </c>
      <c r="S31" s="66">
        <f>+R31+Q31</f>
        <v>63338909.999999993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/>
      <c r="R32" s="57"/>
      <c r="S32" s="72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3">
        <f>+G9+G13+G23+G31</f>
        <v>453351464.19999999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86538838.5</v>
      </c>
      <c r="R35" s="62">
        <f>+R11+R18+R23+R27+R31+R33</f>
        <v>366812625.69999999</v>
      </c>
      <c r="S35" s="63">
        <f>+S11+S18+S23+S27+S31+S33</f>
        <v>453351464.19999999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4"/>
      <c r="H36" s="12"/>
      <c r="I36" s="8"/>
      <c r="P36" s="75" t="s">
        <v>12</v>
      </c>
      <c r="Q36" s="75"/>
      <c r="R36" s="75"/>
      <c r="S36" s="75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JDGOMEZ</cp:lastModifiedBy>
  <cp:lastPrinted>2022-03-29T20:00:23Z</cp:lastPrinted>
  <dcterms:created xsi:type="dcterms:W3CDTF">2001-02-26T20:22:16Z</dcterms:created>
  <dcterms:modified xsi:type="dcterms:W3CDTF">2022-03-29T20:03:00Z</dcterms:modified>
</cp:coreProperties>
</file>