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martinez\Desktop\JUNTA DE GOBIERNO\2021\2da. junta de Gobierno\5.Informe de Autoevaluación primer semestre 2021\"/>
    </mc:Choice>
  </mc:AlternateContent>
  <xr:revisionPtr revIDLastSave="0" documentId="13_ncr:1_{4D164D07-E3C9-442F-B3D1-CA1AC9DFD4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DE" sheetId="2" r:id="rId1"/>
    <sheet name="SUBSEDE" sheetId="5" r:id="rId2"/>
  </sheets>
  <definedNames>
    <definedName name="_xlnm.Print_Area" localSheetId="0">SEDE!$A$1:$AG$177</definedName>
    <definedName name="_xlnm.Print_Area" localSheetId="1">SUBSEDE!$A$1:$AG$174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2" i="2" l="1"/>
  <c r="D102" i="2"/>
  <c r="D103" i="2"/>
  <c r="D104" i="2"/>
  <c r="D105" i="2"/>
  <c r="D106" i="2"/>
  <c r="D107" i="2"/>
  <c r="D101" i="2"/>
  <c r="H151" i="2"/>
  <c r="H150" i="2"/>
  <c r="H149" i="2"/>
  <c r="H148" i="2"/>
  <c r="H144" i="2"/>
  <c r="D132" i="2"/>
  <c r="D133" i="2"/>
  <c r="D134" i="2"/>
  <c r="D131" i="2"/>
  <c r="AF119" i="2"/>
  <c r="AF117" i="2"/>
  <c r="AF115" i="2"/>
  <c r="AF114" i="2"/>
  <c r="C61" i="2"/>
  <c r="B63" i="2"/>
  <c r="E70" i="2"/>
  <c r="D67" i="2"/>
  <c r="E67" i="2" s="1"/>
  <c r="D66" i="2"/>
  <c r="E66" i="2" s="1"/>
  <c r="D65" i="2"/>
  <c r="E65" i="2" s="1"/>
  <c r="D64" i="2"/>
  <c r="E64" i="2" s="1"/>
  <c r="D61" i="2"/>
  <c r="D62" i="2" s="1"/>
  <c r="B62" i="2"/>
  <c r="E60" i="2"/>
  <c r="D59" i="2"/>
  <c r="B59" i="2"/>
  <c r="E59" i="2" s="1"/>
  <c r="E58" i="2"/>
  <c r="E57" i="2"/>
  <c r="E56" i="2"/>
  <c r="E55" i="2"/>
  <c r="E53" i="2"/>
  <c r="D52" i="2"/>
  <c r="E52" i="2" s="1"/>
  <c r="B52" i="2"/>
  <c r="B54" i="2" s="1"/>
  <c r="E51" i="2"/>
  <c r="E50" i="2"/>
  <c r="E49" i="2"/>
  <c r="E48" i="2"/>
  <c r="E47" i="2"/>
  <c r="E46" i="2"/>
  <c r="E45" i="2"/>
  <c r="E44" i="2"/>
  <c r="D63" i="2" l="1"/>
  <c r="E63" i="2" s="1"/>
  <c r="B68" i="2"/>
  <c r="E61" i="2"/>
  <c r="E62" i="2"/>
  <c r="D54" i="2"/>
  <c r="F161" i="2"/>
  <c r="F160" i="2"/>
  <c r="F159" i="2"/>
  <c r="F158" i="2"/>
  <c r="E54" i="2" l="1"/>
  <c r="D68" i="2"/>
  <c r="E68" i="2" s="1"/>
  <c r="H146" i="2"/>
  <c r="F90" i="2" l="1"/>
  <c r="E90" i="2"/>
  <c r="H92" i="5"/>
  <c r="F85" i="2" l="1"/>
  <c r="E85" i="2"/>
  <c r="G85" i="2" s="1"/>
  <c r="H87" i="2"/>
  <c r="F96" i="2"/>
  <c r="E96" i="2"/>
  <c r="G98" i="2"/>
  <c r="G97" i="2"/>
  <c r="H97" i="2" s="1"/>
  <c r="G94" i="2"/>
  <c r="G92" i="2"/>
  <c r="G91" i="2"/>
  <c r="G88" i="2"/>
  <c r="H88" i="2" s="1"/>
  <c r="G87" i="2"/>
  <c r="G86" i="2"/>
  <c r="G83" i="2"/>
  <c r="G81" i="2"/>
  <c r="G80" i="2"/>
  <c r="G79" i="2"/>
  <c r="G78" i="2"/>
  <c r="F77" i="2"/>
  <c r="E77" i="2"/>
  <c r="D98" i="2"/>
  <c r="D97" i="2"/>
  <c r="D96" i="2" s="1"/>
  <c r="D94" i="2"/>
  <c r="D92" i="2"/>
  <c r="D91" i="2"/>
  <c r="D90" i="2" s="1"/>
  <c r="C90" i="2"/>
  <c r="B90" i="2"/>
  <c r="D88" i="2"/>
  <c r="D87" i="2"/>
  <c r="D86" i="2"/>
  <c r="D85" i="2"/>
  <c r="C85" i="2"/>
  <c r="B85" i="2"/>
  <c r="D83" i="2"/>
  <c r="D81" i="2"/>
  <c r="D80" i="2"/>
  <c r="D79" i="2"/>
  <c r="D78" i="2"/>
  <c r="C77" i="2"/>
  <c r="B77" i="2"/>
  <c r="H78" i="2" l="1"/>
  <c r="H83" i="2"/>
  <c r="H98" i="2"/>
  <c r="H81" i="2"/>
  <c r="G77" i="2"/>
  <c r="H86" i="2"/>
  <c r="H92" i="2"/>
  <c r="H80" i="2"/>
  <c r="H79" i="2"/>
  <c r="D77" i="2"/>
  <c r="H77" i="2" s="1"/>
  <c r="H94" i="2"/>
  <c r="H85" i="2"/>
  <c r="H91" i="2"/>
  <c r="G90" i="2"/>
  <c r="H90" i="2" s="1"/>
  <c r="G96" i="2"/>
  <c r="H96" i="2" s="1"/>
  <c r="F156" i="5" l="1"/>
  <c r="F157" i="5"/>
  <c r="F158" i="5"/>
  <c r="F159" i="5"/>
  <c r="G149" i="5" l="1"/>
  <c r="D149" i="5"/>
  <c r="G144" i="5"/>
  <c r="D144" i="5"/>
  <c r="G142" i="5"/>
  <c r="D142" i="5"/>
  <c r="H142" i="5" l="1"/>
  <c r="G148" i="5"/>
  <c r="H144" i="5"/>
  <c r="H149" i="5"/>
  <c r="G147" i="5" l="1"/>
  <c r="D148" i="5"/>
  <c r="H148" i="5" s="1"/>
  <c r="G146" i="5" l="1"/>
  <c r="D146" i="5"/>
  <c r="D147" i="5"/>
  <c r="H147" i="5" s="1"/>
  <c r="H146" i="5" l="1"/>
</calcChain>
</file>

<file path=xl/sharedStrings.xml><?xml version="1.0" encoding="utf-8"?>
<sst xmlns="http://schemas.openxmlformats.org/spreadsheetml/2006/main" count="488" uniqueCount="186">
  <si>
    <t>Anexo 5.2 Cédula resumen CPI</t>
  </si>
  <si>
    <t>Nota: Requisitar un formato por cada Sede, Unidad o Subsede, Oficina, Laboratorio (fuera de la sede)</t>
  </si>
  <si>
    <t>CPI :</t>
  </si>
  <si>
    <t>Nombre</t>
  </si>
  <si>
    <t>Sede/Subsede/Unidad/Oficina/Laboratorio/otro</t>
  </si>
  <si>
    <t>Entidad Federativa</t>
  </si>
  <si>
    <t>Municipio</t>
  </si>
  <si>
    <t>Líneas de Investigación:</t>
  </si>
  <si>
    <t>a</t>
  </si>
  <si>
    <t>b</t>
  </si>
  <si>
    <t>c</t>
  </si>
  <si>
    <t>d</t>
  </si>
  <si>
    <t>e</t>
  </si>
  <si>
    <t>Servicios:</t>
  </si>
  <si>
    <t>Impacto (científico, social, ambiental y/o económico)</t>
  </si>
  <si>
    <t>**** Participación en Pilas y/o Ecatis</t>
  </si>
  <si>
    <t>Datos Relevantes:</t>
  </si>
  <si>
    <t>CUADRO 1 A.1  INFRAESTRUCTURA HUMANA</t>
  </si>
  <si>
    <t>Plazas Ocupadas a Junio 2020</t>
  </si>
  <si>
    <t>Plazas Autorizadas a 2021</t>
  </si>
  <si>
    <t>Plazas Ocupadas en el periodo ene-jun 2021</t>
  </si>
  <si>
    <t>Variación</t>
  </si>
  <si>
    <t>Investigadores sin S.N.I.</t>
  </si>
  <si>
    <t>Incluye dos cátedras y nueve investigadores sin SNI.</t>
  </si>
  <si>
    <t>Investigadores  en el S.N.I:</t>
  </si>
  <si>
    <t xml:space="preserve">Incluye 22 cátedras y 127 investigadores con SNI </t>
  </si>
  <si>
    <t>Eméritos</t>
  </si>
  <si>
    <t>Un investigador</t>
  </si>
  <si>
    <t>Nivel III</t>
  </si>
  <si>
    <t>Once investigadores</t>
  </si>
  <si>
    <t>Nivel II</t>
  </si>
  <si>
    <t>Incluye una cátedra y 31 investigadores</t>
  </si>
  <si>
    <t>Nivel I</t>
  </si>
  <si>
    <t>Incluye 16 cátedras y 82 investigadores</t>
  </si>
  <si>
    <t xml:space="preserve">Candidatos </t>
  </si>
  <si>
    <t>Incluye 5 cátedras y 2 investigadores</t>
  </si>
  <si>
    <t>Investigadores pertenecientes a cátedras CONACYT</t>
  </si>
  <si>
    <t>Se considera ya cancelada la cátedra de Nancy, pendientes de incorporar la de Anmi, Ulises y Zendy. La de Manuel Cach estaba ocupada al 30 de junio.</t>
  </si>
  <si>
    <t xml:space="preserve">TOTAL DE INVESTIGADORES </t>
  </si>
  <si>
    <t>Técnicos Académicos /Asistentes de Investigador</t>
  </si>
  <si>
    <t xml:space="preserve">Grupos académicos, LIS, Vinculación, Jardín Botánico y especializados unidades. </t>
  </si>
  <si>
    <t>TOTAL PERSONAL CIENTÍFICO Y TECNOLÓGICO</t>
  </si>
  <si>
    <t>Repatriaciones CONACYT</t>
  </si>
  <si>
    <t xml:space="preserve">Investigadores Adjuntos </t>
  </si>
  <si>
    <t>Investigadores Visitantes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</si>
  <si>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</si>
  <si>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</si>
  <si>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</si>
  <si>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</si>
  <si>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TOTAL PERSONAL DIRECTIVO Y ADMINISTRATIVO</t>
  </si>
  <si>
    <t>Nivel de Estudios: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</si>
  <si>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</si>
  <si>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</si>
  <si>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</si>
  <si>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</si>
  <si>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</si>
  <si>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</si>
  <si>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</si>
  <si>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</si>
  <si>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ENE-JUN 2020</t>
  </si>
  <si>
    <t>ENE-JUN 2021</t>
  </si>
  <si>
    <t>Nal.</t>
  </si>
  <si>
    <t>Internal</t>
  </si>
  <si>
    <t>Total</t>
  </si>
  <si>
    <t xml:space="preserve">Variación Total </t>
  </si>
  <si>
    <t>Publicaciones con Arbitraje</t>
  </si>
  <si>
    <t>Revistas indexadas (JRC)</t>
  </si>
  <si>
    <t>Incluye las revistas ISI con FI en internacionales, y en nacionales las revistas CONACYT</t>
  </si>
  <si>
    <t>Revistas no indexadas</t>
  </si>
  <si>
    <t>Se clasifican según el país de la revista</t>
  </si>
  <si>
    <t>Capítulos en Libros</t>
  </si>
  <si>
    <t xml:space="preserve">Se clasifican según el lugar de edición. </t>
  </si>
  <si>
    <t>Memorias</t>
  </si>
  <si>
    <t>Libros</t>
  </si>
  <si>
    <t>Publicaciones sin Arbitraje</t>
  </si>
  <si>
    <t>Capítulos en libros</t>
  </si>
  <si>
    <t>Otras publicaciones</t>
  </si>
  <si>
    <t>Incluye informes y artículos no arbitrados</t>
  </si>
  <si>
    <t>Conferencias</t>
  </si>
  <si>
    <t>En Congresos</t>
  </si>
  <si>
    <t>En otras Instituciones</t>
  </si>
  <si>
    <t>Incluye todas las participacioens que no son congresos: seminarios, coloquios, talleres, etc.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</si>
  <si>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</si>
  <si>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</si>
  <si>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</si>
  <si>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</si>
  <si>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</si>
  <si>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</si>
  <si>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conocimeinto innovación tecnológica, social, económica o ambiental firmados vigentes alineados al PECITI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</si>
  <si>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</si>
  <si>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</si>
  <si>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</si>
  <si>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</si>
  <si>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</si>
  <si>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</si>
  <si>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</si>
  <si>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</si>
  <si>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</si>
  <si>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ENE-JUN 2019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</si>
  <si>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</si>
  <si>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</si>
  <si>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</si>
  <si>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</si>
  <si>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</si>
  <si>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</si>
  <si>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</si>
  <si>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</si>
  <si>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 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</si>
  <si>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</si>
  <si>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</si>
  <si>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</si>
  <si>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</si>
  <si>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</si>
  <si>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</si>
  <si>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</si>
  <si>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</si>
  <si>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</si>
  <si>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</si>
  <si>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</si>
  <si>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</si>
  <si>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</si>
  <si>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</si>
  <si>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</si>
  <si>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</si>
  <si>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</si>
  <si>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</si>
  <si>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</si>
  <si>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</si>
  <si>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</si>
  <si>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</si>
  <si>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</si>
  <si>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</si>
  <si>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</si>
  <si>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</si>
  <si>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</si>
  <si>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</si>
  <si>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</si>
  <si>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</si>
  <si>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</si>
  <si>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</si>
  <si>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</si>
  <si>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</si>
  <si>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</si>
  <si>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</si>
  <si>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</si>
  <si>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</si>
  <si>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</si>
  <si>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</si>
  <si>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</si>
  <si>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</si>
  <si>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</si>
  <si>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</si>
  <si>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</si>
  <si>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</si>
  <si>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</si>
  <si>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</si>
  <si>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</si>
  <si>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</si>
  <si>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</si>
  <si>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</si>
  <si>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Plazas Ocupadas a Junio 2018</t>
  </si>
  <si>
    <t>Plazas Autorizadas a 2019</t>
  </si>
  <si>
    <t>Plazas Ocupadas en el periodo ene-jun 2019</t>
  </si>
  <si>
    <t>TOTAL PERSONAL DE LA SUBSEDE</t>
  </si>
  <si>
    <t>ENE-JUN 2018</t>
  </si>
  <si>
    <t>ENE-JUN 2015</t>
  </si>
  <si>
    <t>ENE-JUN 2016</t>
  </si>
  <si>
    <r>
      <t xml:space="preserve">Graduados programas PNPC </t>
    </r>
    <r>
      <rPr>
        <b/>
        <sz val="12"/>
        <rFont val="Calibri"/>
        <family val="2"/>
        <scheme val="minor"/>
      </rPr>
      <t>(de la Subsede)</t>
    </r>
  </si>
  <si>
    <t>Impact Outreach, A.C.</t>
  </si>
  <si>
    <t>Wilfrido Alfredo Giorguli Saucedo</t>
  </si>
  <si>
    <t>Conservación de la biodiversidad</t>
  </si>
  <si>
    <t>Sociedad y Cultura</t>
  </si>
  <si>
    <t>Salud</t>
  </si>
  <si>
    <t>Agricultura, sociedad y ambiente</t>
  </si>
  <si>
    <t>Ciencias de la sustentabilidad</t>
  </si>
  <si>
    <t>Investigación</t>
  </si>
  <si>
    <t>Posgrado</t>
  </si>
  <si>
    <t>Vinculación y divulgación de la ciencia</t>
  </si>
  <si>
    <t>Laboratorios especializados</t>
  </si>
  <si>
    <t>EL COLEGIO DE LA FRONTERA SUR</t>
  </si>
  <si>
    <t>QUINTANA  ROO</t>
  </si>
  <si>
    <t>CHETUMAL</t>
  </si>
  <si>
    <t>f</t>
  </si>
  <si>
    <t>g</t>
  </si>
  <si>
    <t>Sistemática y Ecología Acuática</t>
  </si>
  <si>
    <t>Observación y Estudio de la Tierra, la Atmósfera y el Océano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</si>
</sst>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5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name val="Calibri"/>
      <family val="2"/>
      <charset val="1"/>
    </font>
    <font>
      <sz val="10"/>
      <name val="Symbol"/>
      <family val="1"/>
      <charset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5" borderId="0" applyNumberFormat="0" applyBorder="0" applyAlignment="0" applyProtection="0"/>
    <xf numFmtId="43" fontId="52" fillId="0" borderId="0" applyFont="0" applyFill="0" applyBorder="0" applyAlignment="0" applyProtection="0"/>
  </cellStyleXfs>
  <cellXfs count="547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2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2" xfId="0" applyFont="1" applyFill="1" applyBorder="1" applyAlignment="1">
      <alignment horizontal="center" vertical="top" wrapText="1"/>
    </xf>
    <xf numFmtId="0" fontId="0" fillId="0" borderId="3" xfId="0" applyBorder="1"/>
    <xf numFmtId="0" fontId="5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3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5" fillId="0" borderId="29" xfId="0" applyFont="1" applyBorder="1" applyAlignment="1">
      <alignment vertical="top" wrapText="1"/>
    </xf>
    <xf numFmtId="0" fontId="4" fillId="0" borderId="22" xfId="0" applyFont="1" applyBorder="1"/>
    <xf numFmtId="0" fontId="4" fillId="2" borderId="22" xfId="0" applyFont="1" applyFill="1" applyBorder="1"/>
    <xf numFmtId="0" fontId="5" fillId="0" borderId="31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0" fillId="0" borderId="1" xfId="0" applyBorder="1"/>
    <xf numFmtId="0" fontId="12" fillId="0" borderId="1" xfId="0" applyFont="1" applyBorder="1" applyAlignment="1">
      <alignment horizontal="right" vertical="center"/>
    </xf>
    <xf numFmtId="0" fontId="13" fillId="0" borderId="0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0" fontId="0" fillId="0" borderId="7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4" fillId="2" borderId="0" xfId="0" applyFont="1" applyFill="1" applyBorder="1"/>
    <xf numFmtId="0" fontId="2" fillId="7" borderId="18" xfId="0" applyFont="1" applyFill="1" applyBorder="1" applyAlignment="1">
      <alignment horizontal="right" vertical="top" wrapText="1"/>
    </xf>
    <xf numFmtId="0" fontId="15" fillId="0" borderId="0" xfId="0" applyFont="1" applyFill="1" applyBorder="1"/>
    <xf numFmtId="0" fontId="15" fillId="0" borderId="0" xfId="0" applyFont="1" applyBorder="1"/>
    <xf numFmtId="0" fontId="15" fillId="0" borderId="7" xfId="0" applyFont="1" applyBorder="1"/>
    <xf numFmtId="0" fontId="15" fillId="8" borderId="0" xfId="1" applyFont="1" applyFill="1" applyBorder="1" applyAlignment="1" applyProtection="1">
      <alignment horizontal="left" wrapText="1"/>
      <protection locked="0"/>
    </xf>
    <xf numFmtId="0" fontId="15" fillId="8" borderId="0" xfId="1" applyFont="1" applyFill="1" applyBorder="1" applyAlignment="1" applyProtection="1">
      <alignment wrapText="1"/>
      <protection locked="0"/>
    </xf>
    <xf numFmtId="0" fontId="15" fillId="0" borderId="0" xfId="1" applyFont="1" applyFill="1" applyBorder="1" applyAlignment="1" applyProtection="1">
      <alignment horizontal="left" wrapText="1"/>
      <protection locked="0"/>
    </xf>
    <xf numFmtId="0" fontId="15" fillId="0" borderId="0" xfId="0" applyFont="1" applyBorder="1" applyAlignment="1">
      <alignment horizontal="right"/>
    </xf>
    <xf numFmtId="0" fontId="15" fillId="8" borderId="0" xfId="1" applyFont="1" applyFill="1" applyBorder="1" applyAlignment="1" applyProtection="1">
      <alignment horizontal="center" wrapText="1"/>
      <protection locked="0"/>
    </xf>
    <xf numFmtId="0" fontId="15" fillId="0" borderId="0" xfId="1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5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10" fillId="0" borderId="0" xfId="0" applyFont="1" applyBorder="1"/>
    <xf numFmtId="0" fontId="20" fillId="0" borderId="1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9" fillId="9" borderId="2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31" fillId="0" borderId="17" xfId="0" applyFont="1" applyFill="1" applyBorder="1" applyAlignment="1">
      <alignment vertical="top" wrapText="1"/>
    </xf>
    <xf numFmtId="0" fontId="28" fillId="0" borderId="3" xfId="0" applyFont="1" applyFill="1" applyBorder="1" applyAlignment="1">
      <alignment horizontal="center" vertical="top" wrapText="1"/>
    </xf>
    <xf numFmtId="0" fontId="32" fillId="0" borderId="17" xfId="0" applyFont="1" applyFill="1" applyBorder="1" applyAlignment="1">
      <alignment vertical="top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top" wrapText="1"/>
    </xf>
    <xf numFmtId="0" fontId="28" fillId="11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vertical="top" wrapText="1"/>
    </xf>
    <xf numFmtId="0" fontId="32" fillId="0" borderId="22" xfId="0" applyFont="1" applyFill="1" applyBorder="1" applyAlignment="1">
      <alignment horizontal="center" vertical="top" wrapText="1"/>
    </xf>
    <xf numFmtId="0" fontId="27" fillId="12" borderId="17" xfId="0" applyFont="1" applyFill="1" applyBorder="1" applyAlignment="1">
      <alignment vertical="top" wrapText="1"/>
    </xf>
    <xf numFmtId="0" fontId="35" fillId="10" borderId="17" xfId="0" applyFont="1" applyFill="1" applyBorder="1" applyAlignment="1">
      <alignment vertical="top" wrapText="1"/>
    </xf>
    <xf numFmtId="0" fontId="35" fillId="10" borderId="3" xfId="0" applyFont="1" applyFill="1" applyBorder="1" applyAlignment="1">
      <alignment horizontal="center" vertical="center" wrapText="1"/>
    </xf>
    <xf numFmtId="0" fontId="2" fillId="13" borderId="47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vertical="top" wrapText="1"/>
    </xf>
    <xf numFmtId="0" fontId="2" fillId="13" borderId="36" xfId="0" applyFont="1" applyFill="1" applyBorder="1" applyAlignment="1">
      <alignment vertical="top" wrapText="1"/>
    </xf>
    <xf numFmtId="0" fontId="2" fillId="13" borderId="26" xfId="0" applyFont="1" applyFill="1" applyBorder="1" applyAlignment="1">
      <alignment vertical="top" wrapText="1"/>
    </xf>
    <xf numFmtId="0" fontId="2" fillId="13" borderId="33" xfId="0" applyFont="1" applyFill="1" applyBorder="1" applyAlignment="1">
      <alignment vertical="top"/>
    </xf>
    <xf numFmtId="0" fontId="2" fillId="13" borderId="28" xfId="0" applyFont="1" applyFill="1" applyBorder="1" applyAlignment="1">
      <alignment vertical="top" wrapText="1"/>
    </xf>
    <xf numFmtId="0" fontId="2" fillId="13" borderId="71" xfId="0" applyFont="1" applyFill="1" applyBorder="1" applyAlignment="1">
      <alignment horizontal="center" vertical="center" wrapText="1"/>
    </xf>
    <xf numFmtId="0" fontId="28" fillId="13" borderId="35" xfId="0" applyFont="1" applyFill="1" applyBorder="1" applyAlignment="1">
      <alignment vertical="top" wrapText="1"/>
    </xf>
    <xf numFmtId="0" fontId="28" fillId="13" borderId="36" xfId="0" applyFont="1" applyFill="1" applyBorder="1" applyAlignment="1">
      <alignment vertical="top" wrapText="1"/>
    </xf>
    <xf numFmtId="0" fontId="28" fillId="13" borderId="26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>
      <alignment vertical="top" wrapText="1"/>
    </xf>
    <xf numFmtId="0" fontId="28" fillId="13" borderId="28" xfId="0" applyFont="1" applyFill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28" fillId="0" borderId="25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7" borderId="16" xfId="0" applyFont="1" applyFill="1" applyBorder="1" applyAlignment="1">
      <alignment vertical="top" wrapText="1"/>
    </xf>
    <xf numFmtId="0" fontId="28" fillId="7" borderId="14" xfId="0" applyFont="1" applyFill="1" applyBorder="1" applyAlignment="1">
      <alignment horizontal="center" vertical="top" wrapText="1"/>
    </xf>
    <xf numFmtId="0" fontId="28" fillId="7" borderId="15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7" xfId="0" applyFont="1" applyBorder="1" applyAlignment="1">
      <alignment vertical="top" wrapText="1"/>
    </xf>
    <xf numFmtId="0" fontId="32" fillId="0" borderId="8" xfId="0" applyFont="1" applyBorder="1" applyAlignment="1">
      <alignment horizontal="center" vertical="top" wrapText="1"/>
    </xf>
    <xf numFmtId="0" fontId="28" fillId="7" borderId="37" xfId="0" applyFont="1" applyFill="1" applyBorder="1" applyAlignment="1">
      <alignment vertical="top" wrapText="1"/>
    </xf>
    <xf numFmtId="0" fontId="28" fillId="7" borderId="40" xfId="0" applyFont="1" applyFill="1" applyBorder="1" applyAlignment="1">
      <alignment horizontal="center" vertical="top" wrapText="1"/>
    </xf>
    <xf numFmtId="0" fontId="28" fillId="7" borderId="41" xfId="0" applyFont="1" applyFill="1" applyBorder="1" applyAlignment="1">
      <alignment horizontal="center" vertical="top" wrapText="1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0" fontId="32" fillId="0" borderId="13" xfId="0" applyFont="1" applyBorder="1" applyAlignment="1">
      <alignment horizontal="center" vertical="top" wrapText="1"/>
    </xf>
    <xf numFmtId="0" fontId="29" fillId="7" borderId="39" xfId="0" applyFont="1" applyFill="1" applyBorder="1" applyAlignment="1">
      <alignment vertical="center" wrapText="1"/>
    </xf>
    <xf numFmtId="0" fontId="28" fillId="7" borderId="38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top" wrapText="1"/>
    </xf>
    <xf numFmtId="0" fontId="32" fillId="2" borderId="14" xfId="0" applyFont="1" applyFill="1" applyBorder="1" applyAlignment="1">
      <alignment horizontal="center" vertical="top" wrapText="1"/>
    </xf>
    <xf numFmtId="0" fontId="32" fillId="2" borderId="15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vertical="top" wrapText="1"/>
    </xf>
    <xf numFmtId="0" fontId="32" fillId="2" borderId="11" xfId="0" applyFont="1" applyFill="1" applyBorder="1" applyAlignment="1">
      <alignment vertical="top" wrapText="1"/>
    </xf>
    <xf numFmtId="0" fontId="32" fillId="2" borderId="12" xfId="0" applyFont="1" applyFill="1" applyBorder="1" applyAlignment="1">
      <alignment vertical="top" wrapText="1"/>
    </xf>
    <xf numFmtId="0" fontId="32" fillId="2" borderId="6" xfId="0" applyFont="1" applyFill="1" applyBorder="1" applyAlignment="1">
      <alignment horizontal="center" vertical="top" wrapText="1"/>
    </xf>
    <xf numFmtId="0" fontId="28" fillId="7" borderId="39" xfId="0" applyFont="1" applyFill="1" applyBorder="1" applyAlignment="1">
      <alignment horizontal="left" vertical="top" wrapText="1"/>
    </xf>
    <xf numFmtId="0" fontId="28" fillId="7" borderId="38" xfId="0" applyFont="1" applyFill="1" applyBorder="1" applyAlignment="1">
      <alignment horizontal="center" vertical="top" wrapText="1"/>
    </xf>
    <xf numFmtId="0" fontId="28" fillId="7" borderId="32" xfId="0" applyFont="1" applyFill="1" applyBorder="1" applyAlignment="1">
      <alignment horizontal="center" vertical="top" wrapText="1"/>
    </xf>
    <xf numFmtId="0" fontId="28" fillId="7" borderId="42" xfId="0" applyFont="1" applyFill="1" applyBorder="1" applyAlignment="1">
      <alignment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vertical="top" wrapText="1"/>
    </xf>
    <xf numFmtId="0" fontId="32" fillId="2" borderId="19" xfId="0" applyFont="1" applyFill="1" applyBorder="1" applyAlignment="1">
      <alignment vertical="top" wrapText="1"/>
    </xf>
    <xf numFmtId="0" fontId="32" fillId="2" borderId="27" xfId="0" applyFont="1" applyFill="1" applyBorder="1" applyAlignment="1">
      <alignment vertical="top" wrapText="1"/>
    </xf>
    <xf numFmtId="0" fontId="28" fillId="7" borderId="39" xfId="0" applyFont="1" applyFill="1" applyBorder="1" applyAlignment="1">
      <alignment horizontal="right" vertical="top" wrapText="1"/>
    </xf>
    <xf numFmtId="0" fontId="32" fillId="2" borderId="22" xfId="0" applyFont="1" applyFill="1" applyBorder="1" applyAlignment="1">
      <alignment horizontal="center" vertical="top" wrapText="1"/>
    </xf>
    <xf numFmtId="0" fontId="32" fillId="2" borderId="23" xfId="0" applyFont="1" applyFill="1" applyBorder="1" applyAlignment="1">
      <alignment horizontal="center" vertical="top" wrapText="1"/>
    </xf>
    <xf numFmtId="0" fontId="29" fillId="13" borderId="47" xfId="0" applyFont="1" applyFill="1" applyBorder="1" applyAlignment="1">
      <alignment vertical="center" wrapText="1"/>
    </xf>
    <xf numFmtId="0" fontId="29" fillId="13" borderId="48" xfId="0" applyFont="1" applyFill="1" applyBorder="1" applyAlignment="1">
      <alignment horizontal="center" vertical="center" wrapText="1"/>
    </xf>
    <xf numFmtId="0" fontId="29" fillId="13" borderId="49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1" xfId="0" applyFont="1" applyFill="1" applyBorder="1" applyAlignment="1">
      <alignment horizontal="left" vertical="top" wrapText="1"/>
    </xf>
    <xf numFmtId="0" fontId="31" fillId="0" borderId="22" xfId="0" applyFont="1" applyFill="1" applyBorder="1" applyAlignment="1">
      <alignment horizontal="center" vertical="top" wrapText="1"/>
    </xf>
    <xf numFmtId="0" fontId="32" fillId="0" borderId="33" xfId="0" applyFont="1" applyBorder="1" applyAlignment="1">
      <alignment wrapText="1"/>
    </xf>
    <xf numFmtId="0" fontId="32" fillId="3" borderId="10" xfId="0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28" fillId="0" borderId="2" xfId="0" applyFont="1" applyFill="1" applyBorder="1" applyAlignment="1">
      <alignment horizontal="center"/>
    </xf>
    <xf numFmtId="0" fontId="32" fillId="3" borderId="18" xfId="0" applyFont="1" applyFill="1" applyBorder="1" applyAlignment="1">
      <alignment vertical="top" wrapText="1"/>
    </xf>
    <xf numFmtId="0" fontId="32" fillId="3" borderId="34" xfId="0" applyFont="1" applyFill="1" applyBorder="1" applyAlignment="1">
      <alignment vertical="top" wrapText="1"/>
    </xf>
    <xf numFmtId="0" fontId="36" fillId="0" borderId="1" xfId="0" applyFont="1" applyBorder="1"/>
    <xf numFmtId="0" fontId="31" fillId="2" borderId="18" xfId="0" applyFont="1" applyFill="1" applyBorder="1" applyAlignment="1">
      <alignment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/>
    </xf>
    <xf numFmtId="0" fontId="31" fillId="3" borderId="33" xfId="0" applyFont="1" applyFill="1" applyBorder="1" applyAlignment="1">
      <alignment vertical="top" wrapText="1"/>
    </xf>
    <xf numFmtId="0" fontId="31" fillId="4" borderId="22" xfId="0" applyFont="1" applyFill="1" applyBorder="1" applyAlignment="1">
      <alignment horizontal="center" vertical="top" wrapText="1"/>
    </xf>
    <xf numFmtId="0" fontId="31" fillId="3" borderId="22" xfId="0" applyFont="1" applyFill="1" applyBorder="1" applyAlignment="1">
      <alignment horizontal="center" vertical="top" wrapText="1"/>
    </xf>
    <xf numFmtId="0" fontId="15" fillId="0" borderId="2" xfId="0" applyFont="1" applyBorder="1"/>
    <xf numFmtId="0" fontId="3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3" fillId="13" borderId="51" xfId="0" applyFont="1" applyFill="1" applyBorder="1" applyAlignment="1">
      <alignment vertical="top" wrapText="1"/>
    </xf>
    <xf numFmtId="0" fontId="3" fillId="13" borderId="16" xfId="0" applyFont="1" applyFill="1" applyBorder="1" applyAlignment="1">
      <alignment vertical="top"/>
    </xf>
    <xf numFmtId="0" fontId="7" fillId="0" borderId="1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15" fillId="0" borderId="1" xfId="0" applyFont="1" applyBorder="1"/>
    <xf numFmtId="0" fontId="7" fillId="0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21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top" wrapText="1"/>
    </xf>
    <xf numFmtId="0" fontId="32" fillId="6" borderId="5" xfId="0" applyFont="1" applyFill="1" applyBorder="1" applyAlignment="1">
      <alignment horizontal="center" vertical="top" wrapText="1"/>
    </xf>
    <xf numFmtId="0" fontId="32" fillId="6" borderId="6" xfId="0" applyFont="1" applyFill="1" applyBorder="1" applyAlignment="1">
      <alignment horizontal="center" vertical="top" wrapText="1"/>
    </xf>
    <xf numFmtId="0" fontId="32" fillId="6" borderId="9" xfId="0" applyFont="1" applyFill="1" applyBorder="1" applyAlignment="1">
      <alignment horizontal="center" vertical="top" wrapText="1"/>
    </xf>
    <xf numFmtId="0" fontId="32" fillId="6" borderId="13" xfId="0" applyFont="1" applyFill="1" applyBorder="1" applyAlignment="1">
      <alignment horizontal="center" vertical="top" wrapText="1"/>
    </xf>
    <xf numFmtId="0" fontId="32" fillId="6" borderId="20" xfId="0" applyFont="1" applyFill="1" applyBorder="1" applyAlignment="1">
      <alignment horizontal="center" vertical="top" wrapText="1"/>
    </xf>
    <xf numFmtId="0" fontId="32" fillId="6" borderId="24" xfId="0" applyFont="1" applyFill="1" applyBorder="1" applyAlignment="1">
      <alignment horizontal="center" vertical="top" wrapText="1"/>
    </xf>
    <xf numFmtId="0" fontId="31" fillId="6" borderId="50" xfId="0" applyFont="1" applyFill="1" applyBorder="1" applyAlignment="1">
      <alignment horizontal="center" vertical="top" wrapText="1"/>
    </xf>
    <xf numFmtId="0" fontId="31" fillId="6" borderId="23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" fillId="13" borderId="45" xfId="0" applyFont="1" applyFill="1" applyBorder="1" applyAlignment="1">
      <alignment vertical="top"/>
    </xf>
    <xf numFmtId="0" fontId="2" fillId="13" borderId="45" xfId="0" applyFont="1" applyFill="1" applyBorder="1" applyAlignment="1">
      <alignment vertical="top" wrapText="1"/>
    </xf>
    <xf numFmtId="0" fontId="2" fillId="13" borderId="25" xfId="0" applyFont="1" applyFill="1" applyBorder="1" applyAlignment="1">
      <alignment vertical="top" wrapText="1"/>
    </xf>
    <xf numFmtId="0" fontId="32" fillId="0" borderId="72" xfId="0" applyFont="1" applyFill="1" applyBorder="1" applyAlignment="1">
      <alignment horizontal="center" vertical="top" wrapText="1"/>
    </xf>
    <xf numFmtId="0" fontId="0" fillId="0" borderId="73" xfId="0" applyFont="1" applyBorder="1" applyAlignment="1">
      <alignment horizontal="center"/>
    </xf>
    <xf numFmtId="0" fontId="0" fillId="0" borderId="73" xfId="0" applyFont="1" applyBorder="1"/>
    <xf numFmtId="0" fontId="0" fillId="6" borderId="74" xfId="0" applyFont="1" applyFill="1" applyBorder="1"/>
    <xf numFmtId="0" fontId="37" fillId="11" borderId="17" xfId="0" applyFont="1" applyFill="1" applyBorder="1" applyAlignment="1">
      <alignment vertical="top" wrapText="1"/>
    </xf>
    <xf numFmtId="0" fontId="38" fillId="11" borderId="17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 wrapText="1"/>
    </xf>
    <xf numFmtId="0" fontId="28" fillId="13" borderId="45" xfId="0" applyFont="1" applyFill="1" applyBorder="1" applyAlignment="1">
      <alignment vertical="top" wrapText="1"/>
    </xf>
    <xf numFmtId="0" fontId="32" fillId="0" borderId="4" xfId="0" applyFont="1" applyFill="1" applyBorder="1" applyAlignment="1">
      <alignment vertical="top" wrapText="1"/>
    </xf>
    <xf numFmtId="0" fontId="28" fillId="0" borderId="79" xfId="0" applyFont="1" applyBorder="1" applyAlignment="1">
      <alignment horizontal="center" vertical="center" wrapText="1"/>
    </xf>
    <xf numFmtId="0" fontId="28" fillId="0" borderId="47" xfId="0" applyFont="1" applyFill="1" applyBorder="1" applyAlignment="1">
      <alignment vertical="top" wrapText="1"/>
    </xf>
    <xf numFmtId="0" fontId="28" fillId="0" borderId="48" xfId="0" applyFont="1" applyFill="1" applyBorder="1" applyAlignment="1">
      <alignment horizontal="center" vertical="top" wrapText="1"/>
    </xf>
    <xf numFmtId="0" fontId="28" fillId="6" borderId="71" xfId="0" applyFont="1" applyFill="1" applyBorder="1" applyAlignment="1">
      <alignment horizontal="center"/>
    </xf>
    <xf numFmtId="0" fontId="28" fillId="0" borderId="21" xfId="0" applyFont="1" applyFill="1" applyBorder="1" applyAlignment="1">
      <alignment vertical="top" wrapText="1"/>
    </xf>
    <xf numFmtId="0" fontId="28" fillId="0" borderId="22" xfId="0" applyFont="1" applyFill="1" applyBorder="1" applyAlignment="1">
      <alignment horizontal="center" vertical="top" wrapText="1"/>
    </xf>
    <xf numFmtId="0" fontId="28" fillId="0" borderId="61" xfId="0" applyFont="1" applyFill="1" applyBorder="1" applyAlignment="1">
      <alignment horizontal="center" vertical="top" wrapText="1"/>
    </xf>
    <xf numFmtId="0" fontId="28" fillId="6" borderId="23" xfId="0" applyFont="1" applyFill="1" applyBorder="1" applyAlignment="1">
      <alignment horizontal="center"/>
    </xf>
    <xf numFmtId="0" fontId="28" fillId="7" borderId="75" xfId="0" applyFont="1" applyFill="1" applyBorder="1" applyAlignment="1">
      <alignment horizontal="center" vertical="top" wrapText="1"/>
    </xf>
    <xf numFmtId="0" fontId="32" fillId="2" borderId="58" xfId="0" applyFont="1" applyFill="1" applyBorder="1" applyAlignment="1">
      <alignment horizontal="center" vertical="top" wrapText="1"/>
    </xf>
    <xf numFmtId="0" fontId="28" fillId="7" borderId="80" xfId="0" applyFont="1" applyFill="1" applyBorder="1" applyAlignment="1">
      <alignment horizontal="center" vertical="top" wrapText="1"/>
    </xf>
    <xf numFmtId="0" fontId="28" fillId="7" borderId="81" xfId="0" applyFont="1" applyFill="1" applyBorder="1" applyAlignment="1">
      <alignment horizontal="center" vertical="center" wrapText="1"/>
    </xf>
    <xf numFmtId="0" fontId="32" fillId="2" borderId="55" xfId="0" applyFont="1" applyFill="1" applyBorder="1" applyAlignment="1">
      <alignment horizontal="center" vertical="top" wrapText="1"/>
    </xf>
    <xf numFmtId="0" fontId="28" fillId="7" borderId="81" xfId="0" applyFont="1" applyFill="1" applyBorder="1" applyAlignment="1">
      <alignment horizontal="center" vertical="top" wrapText="1"/>
    </xf>
    <xf numFmtId="0" fontId="28" fillId="7" borderId="82" xfId="0" applyFont="1" applyFill="1" applyBorder="1" applyAlignment="1">
      <alignment horizontal="center" vertical="center" wrapText="1"/>
    </xf>
    <xf numFmtId="0" fontId="32" fillId="2" borderId="83" xfId="0" applyFont="1" applyFill="1" applyBorder="1" applyAlignment="1">
      <alignment horizontal="center" vertical="top" wrapText="1"/>
    </xf>
    <xf numFmtId="0" fontId="28" fillId="7" borderId="39" xfId="0" applyFont="1" applyFill="1" applyBorder="1" applyAlignment="1">
      <alignment horizontal="center" vertical="top" wrapText="1"/>
    </xf>
    <xf numFmtId="0" fontId="0" fillId="0" borderId="0" xfId="0" applyFill="1" applyBorder="1"/>
    <xf numFmtId="0" fontId="32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top" wrapText="1"/>
    </xf>
    <xf numFmtId="0" fontId="32" fillId="0" borderId="58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wrapText="1"/>
    </xf>
    <xf numFmtId="0" fontId="40" fillId="0" borderId="60" xfId="0" applyFont="1" applyBorder="1" applyAlignment="1">
      <alignment horizontal="center" wrapText="1"/>
    </xf>
    <xf numFmtId="0" fontId="40" fillId="6" borderId="50" xfId="0" applyFont="1" applyFill="1" applyBorder="1" applyAlignment="1">
      <alignment horizontal="center" wrapText="1"/>
    </xf>
    <xf numFmtId="0" fontId="40" fillId="0" borderId="14" xfId="0" applyFont="1" applyBorder="1" applyAlignment="1">
      <alignment horizontal="center" wrapText="1"/>
    </xf>
    <xf numFmtId="0" fontId="40" fillId="0" borderId="56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  <xf numFmtId="0" fontId="40" fillId="0" borderId="85" xfId="0" applyFont="1" applyBorder="1" applyAlignment="1">
      <alignment horizontal="center" wrapText="1"/>
    </xf>
    <xf numFmtId="0" fontId="41" fillId="0" borderId="3" xfId="0" applyFont="1" applyBorder="1" applyAlignment="1">
      <alignment horizontal="center" wrapText="1"/>
    </xf>
    <xf numFmtId="0" fontId="42" fillId="6" borderId="50" xfId="0" applyFont="1" applyFill="1" applyBorder="1" applyAlignment="1">
      <alignment horizontal="center"/>
    </xf>
    <xf numFmtId="0" fontId="41" fillId="0" borderId="14" xfId="0" applyFont="1" applyBorder="1" applyAlignment="1">
      <alignment horizontal="center" wrapText="1"/>
    </xf>
    <xf numFmtId="0" fontId="41" fillId="0" borderId="56" xfId="0" applyFont="1" applyBorder="1" applyAlignment="1">
      <alignment horizontal="center" wrapText="1"/>
    </xf>
    <xf numFmtId="0" fontId="43" fillId="14" borderId="3" xfId="0" applyFont="1" applyFill="1" applyBorder="1" applyAlignment="1">
      <alignment horizontal="center" vertical="center" wrapText="1"/>
    </xf>
    <xf numFmtId="0" fontId="43" fillId="14" borderId="60" xfId="0" applyFont="1" applyFill="1" applyBorder="1" applyAlignment="1">
      <alignment horizontal="center" vertical="center" wrapText="1"/>
    </xf>
    <xf numFmtId="0" fontId="44" fillId="14" borderId="60" xfId="0" applyFont="1" applyFill="1" applyBorder="1" applyAlignment="1">
      <alignment horizontal="center" vertical="center" wrapText="1"/>
    </xf>
    <xf numFmtId="0" fontId="44" fillId="14" borderId="50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56" xfId="0" applyFont="1" applyBorder="1" applyAlignment="1">
      <alignment horizontal="center" vertical="center" wrapText="1"/>
    </xf>
    <xf numFmtId="0" fontId="44" fillId="0" borderId="56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45" fillId="6" borderId="57" xfId="0" applyFont="1" applyFill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 wrapText="1"/>
    </xf>
    <xf numFmtId="0" fontId="41" fillId="9" borderId="85" xfId="0" applyFont="1" applyFill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wrapText="1"/>
    </xf>
    <xf numFmtId="0" fontId="42" fillId="6" borderId="2" xfId="0" applyFont="1" applyFill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0" fillId="15" borderId="22" xfId="0" applyFont="1" applyFill="1" applyBorder="1" applyAlignment="1">
      <alignment horizontal="center" wrapText="1"/>
    </xf>
    <xf numFmtId="0" fontId="40" fillId="15" borderId="69" xfId="0" applyFont="1" applyFill="1" applyBorder="1" applyAlignment="1">
      <alignment horizontal="center" wrapText="1"/>
    </xf>
    <xf numFmtId="0" fontId="40" fillId="14" borderId="69" xfId="0" applyFont="1" applyFill="1" applyBorder="1" applyAlignment="1">
      <alignment horizontal="center" wrapText="1"/>
    </xf>
    <xf numFmtId="164" fontId="47" fillId="0" borderId="3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justify" vertical="center" wrapText="1"/>
    </xf>
    <xf numFmtId="164" fontId="47" fillId="0" borderId="22" xfId="0" applyNumberFormat="1" applyFont="1" applyBorder="1" applyAlignment="1">
      <alignment horizontal="center" vertical="center" wrapText="1"/>
    </xf>
    <xf numFmtId="0" fontId="48" fillId="0" borderId="23" xfId="0" applyFont="1" applyBorder="1" applyAlignment="1">
      <alignment horizontal="justify" vertical="center" wrapText="1"/>
    </xf>
    <xf numFmtId="0" fontId="28" fillId="0" borderId="3" xfId="0" applyFont="1" applyBorder="1" applyAlignment="1">
      <alignment horizontal="center" vertical="top" wrapText="1"/>
    </xf>
    <xf numFmtId="0" fontId="0" fillId="0" borderId="73" xfId="0" applyBorder="1" applyAlignment="1">
      <alignment horizontal="center"/>
    </xf>
    <xf numFmtId="0" fontId="0" fillId="0" borderId="73" xfId="0" applyBorder="1"/>
    <xf numFmtId="0" fontId="0" fillId="6" borderId="74" xfId="0" applyFill="1" applyBorder="1"/>
    <xf numFmtId="0" fontId="1" fillId="0" borderId="3" xfId="0" applyFont="1" applyBorder="1" applyAlignment="1">
      <alignment horizontal="center" vertical="top" wrapText="1"/>
    </xf>
    <xf numFmtId="0" fontId="49" fillId="0" borderId="3" xfId="0" applyFont="1" applyBorder="1" applyAlignment="1">
      <alignment horizontal="center" vertical="top" wrapText="1"/>
    </xf>
    <xf numFmtId="0" fontId="49" fillId="0" borderId="3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50" fillId="0" borderId="17" xfId="0" applyFont="1" applyBorder="1" applyAlignment="1">
      <alignment horizontal="center" vertical="center" wrapText="1"/>
    </xf>
    <xf numFmtId="0" fontId="51" fillId="8" borderId="3" xfId="0" applyFont="1" applyFill="1" applyBorder="1" applyAlignment="1">
      <alignment horizontal="center" vertical="center" wrapText="1"/>
    </xf>
    <xf numFmtId="0" fontId="40" fillId="6" borderId="23" xfId="0" applyFont="1" applyFill="1" applyBorder="1" applyAlignment="1">
      <alignment horizontal="center" wrapText="1"/>
    </xf>
    <xf numFmtId="0" fontId="42" fillId="6" borderId="23" xfId="0" applyFont="1" applyFill="1" applyBorder="1" applyAlignment="1">
      <alignment horizontal="center"/>
    </xf>
    <xf numFmtId="0" fontId="15" fillId="8" borderId="0" xfId="1" applyFont="1" applyFill="1" applyBorder="1" applyAlignment="1" applyProtection="1">
      <protection locked="0"/>
    </xf>
    <xf numFmtId="0" fontId="43" fillId="8" borderId="57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165" fontId="51" fillId="8" borderId="2" xfId="2" applyNumberFormat="1" applyFont="1" applyFill="1" applyBorder="1" applyAlignment="1">
      <alignment horizontal="center" vertical="center" wrapText="1"/>
    </xf>
    <xf numFmtId="165" fontId="51" fillId="8" borderId="3" xfId="2" applyNumberFormat="1" applyFont="1" applyFill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0" fillId="13" borderId="64" xfId="0" applyFont="1" applyFill="1" applyBorder="1" applyAlignment="1">
      <alignment horizontal="center" vertical="center"/>
    </xf>
    <xf numFmtId="0" fontId="30" fillId="13" borderId="65" xfId="0" applyFont="1" applyFill="1" applyBorder="1" applyAlignment="1">
      <alignment horizontal="center" vertical="center"/>
    </xf>
    <xf numFmtId="0" fontId="30" fillId="13" borderId="55" xfId="0" applyFont="1" applyFill="1" applyBorder="1" applyAlignment="1">
      <alignment horizontal="center" vertical="center"/>
    </xf>
    <xf numFmtId="0" fontId="30" fillId="13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41" fillId="14" borderId="58" xfId="0" applyFont="1" applyFill="1" applyBorder="1" applyAlignment="1">
      <alignment horizontal="center" vertical="center" wrapText="1"/>
    </xf>
    <xf numFmtId="0" fontId="41" fillId="14" borderId="59" xfId="0" applyFont="1" applyFill="1" applyBorder="1" applyAlignment="1">
      <alignment horizontal="center" vertical="center" wrapText="1"/>
    </xf>
    <xf numFmtId="0" fontId="41" fillId="14" borderId="6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41" fillId="0" borderId="58" xfId="0" applyFont="1" applyBorder="1" applyAlignment="1">
      <alignment horizontal="center" wrapText="1"/>
    </xf>
    <xf numFmtId="0" fontId="41" fillId="0" borderId="59" xfId="0" applyFont="1" applyBorder="1" applyAlignment="1">
      <alignment horizontal="center" wrapText="1"/>
    </xf>
    <xf numFmtId="0" fontId="41" fillId="0" borderId="60" xfId="0" applyFont="1" applyBorder="1" applyAlignment="1">
      <alignment horizontal="center" wrapText="1"/>
    </xf>
    <xf numFmtId="0" fontId="32" fillId="0" borderId="58" xfId="0" applyFont="1" applyBorder="1" applyAlignment="1">
      <alignment horizontal="center" vertical="top" wrapText="1"/>
    </xf>
    <xf numFmtId="0" fontId="32" fillId="0" borderId="59" xfId="0" applyFont="1" applyBorder="1" applyAlignment="1">
      <alignment horizontal="center" vertical="top" wrapText="1"/>
    </xf>
    <xf numFmtId="0" fontId="32" fillId="0" borderId="60" xfId="0" applyFont="1" applyBorder="1" applyAlignment="1">
      <alignment horizontal="center" vertical="top" wrapText="1"/>
    </xf>
    <xf numFmtId="0" fontId="41" fillId="0" borderId="86" xfId="0" applyFont="1" applyBorder="1" applyAlignment="1">
      <alignment horizont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86" xfId="0" applyFont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top" wrapText="1"/>
    </xf>
    <xf numFmtId="0" fontId="41" fillId="15" borderId="58" xfId="0" applyFont="1" applyFill="1" applyBorder="1" applyAlignment="1">
      <alignment horizontal="center" wrapText="1"/>
    </xf>
    <xf numFmtId="0" fontId="41" fillId="15" borderId="59" xfId="0" applyFont="1" applyFill="1" applyBorder="1" applyAlignment="1">
      <alignment horizontal="center" wrapText="1"/>
    </xf>
    <xf numFmtId="0" fontId="41" fillId="15" borderId="60" xfId="0" applyFont="1" applyFill="1" applyBorder="1" applyAlignment="1">
      <alignment horizontal="center" wrapText="1"/>
    </xf>
    <xf numFmtId="0" fontId="32" fillId="3" borderId="3" xfId="0" applyFont="1" applyFill="1" applyBorder="1" applyAlignment="1">
      <alignment horizontal="center" vertical="top" wrapText="1"/>
    </xf>
    <xf numFmtId="0" fontId="41" fillId="14" borderId="58" xfId="0" applyFont="1" applyFill="1" applyBorder="1" applyAlignment="1">
      <alignment horizontal="center" wrapText="1"/>
    </xf>
    <xf numFmtId="0" fontId="41" fillId="14" borderId="59" xfId="0" applyFont="1" applyFill="1" applyBorder="1" applyAlignment="1">
      <alignment horizontal="center" wrapText="1"/>
    </xf>
    <xf numFmtId="0" fontId="41" fillId="14" borderId="60" xfId="0" applyFont="1" applyFill="1" applyBorder="1" applyAlignment="1">
      <alignment horizontal="center" wrapText="1"/>
    </xf>
    <xf numFmtId="0" fontId="30" fillId="13" borderId="26" xfId="0" applyFont="1" applyFill="1" applyBorder="1" applyAlignment="1">
      <alignment horizontal="center" vertical="center"/>
    </xf>
    <xf numFmtId="0" fontId="30" fillId="13" borderId="57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5" borderId="3" xfId="1" applyBorder="1" applyAlignment="1" applyProtection="1">
      <alignment horizontal="center" wrapText="1"/>
      <protection locked="0"/>
    </xf>
    <xf numFmtId="0" fontId="9" fillId="5" borderId="2" xfId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24" fillId="5" borderId="53" xfId="1" applyFont="1" applyBorder="1" applyAlignment="1" applyProtection="1">
      <alignment horizontal="center" wrapText="1"/>
      <protection locked="0"/>
    </xf>
    <xf numFmtId="0" fontId="24" fillId="5" borderId="0" xfId="1" applyFont="1" applyBorder="1" applyAlignment="1" applyProtection="1">
      <alignment horizontal="center" wrapText="1"/>
      <protection locked="0"/>
    </xf>
    <xf numFmtId="0" fontId="24" fillId="5" borderId="7" xfId="1" applyFont="1" applyBorder="1" applyAlignment="1" applyProtection="1">
      <alignment horizontal="center" wrapText="1"/>
      <protection locked="0"/>
    </xf>
    <xf numFmtId="0" fontId="32" fillId="0" borderId="35" xfId="0" applyFont="1" applyFill="1" applyBorder="1" applyAlignment="1">
      <alignment horizontal="center" vertical="top" wrapText="1"/>
    </xf>
    <xf numFmtId="0" fontId="32" fillId="0" borderId="33" xfId="0" applyFont="1" applyFill="1" applyBorder="1" applyAlignment="1">
      <alignment horizontal="center" vertical="top" wrapText="1"/>
    </xf>
    <xf numFmtId="0" fontId="15" fillId="5" borderId="3" xfId="1" applyFont="1" applyBorder="1" applyAlignment="1" applyProtection="1">
      <alignment horizontal="center" wrapText="1"/>
      <protection locked="0"/>
    </xf>
    <xf numFmtId="0" fontId="15" fillId="5" borderId="2" xfId="1" applyFont="1" applyBorder="1" applyAlignment="1" applyProtection="1">
      <alignment horizontal="center" wrapText="1"/>
      <protection locked="0"/>
    </xf>
    <xf numFmtId="0" fontId="28" fillId="0" borderId="3" xfId="0" applyFont="1" applyBorder="1" applyAlignment="1">
      <alignment horizontal="center" vertical="top" wrapText="1"/>
    </xf>
    <xf numFmtId="0" fontId="15" fillId="5" borderId="66" xfId="1" applyFont="1" applyBorder="1" applyAlignment="1" applyProtection="1">
      <alignment horizontal="center" wrapText="1"/>
      <protection locked="0"/>
    </xf>
    <xf numFmtId="0" fontId="15" fillId="5" borderId="67" xfId="1" applyFont="1" applyBorder="1" applyAlignment="1" applyProtection="1">
      <alignment horizontal="center" wrapText="1"/>
      <protection locked="0"/>
    </xf>
    <xf numFmtId="0" fontId="15" fillId="5" borderId="68" xfId="1" applyFont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5" fillId="5" borderId="0" xfId="1" applyFont="1" applyBorder="1" applyAlignment="1" applyProtection="1">
      <alignment horizontal="center"/>
      <protection locked="0"/>
    </xf>
    <xf numFmtId="0" fontId="25" fillId="5" borderId="7" xfId="1" applyFont="1" applyBorder="1" applyAlignment="1" applyProtection="1">
      <alignment horizontal="center"/>
      <protection locked="0"/>
    </xf>
    <xf numFmtId="0" fontId="24" fillId="5" borderId="3" xfId="1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32" fillId="0" borderId="3" xfId="0" applyFont="1" applyFill="1" applyBorder="1" applyAlignment="1">
      <alignment horizontal="center" vertical="top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5" xfId="0" applyFont="1" applyBorder="1" applyAlignment="1">
      <alignment horizontal="center" vertical="top" wrapText="1"/>
    </xf>
    <xf numFmtId="0" fontId="2" fillId="0" borderId="76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9" fillId="6" borderId="64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5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8" fillId="13" borderId="64" xfId="0" applyFont="1" applyFill="1" applyBorder="1" applyAlignment="1">
      <alignment horizontal="center" vertical="center"/>
    </xf>
    <xf numFmtId="0" fontId="28" fillId="13" borderId="36" xfId="0" applyFont="1" applyFill="1" applyBorder="1" applyAlignment="1">
      <alignment horizontal="center" vertical="center"/>
    </xf>
    <xf numFmtId="0" fontId="28" fillId="13" borderId="53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164" fontId="7" fillId="0" borderId="58" xfId="0" applyNumberFormat="1" applyFont="1" applyBorder="1" applyAlignment="1">
      <alignment horizontal="center"/>
    </xf>
    <xf numFmtId="164" fontId="7" fillId="0" borderId="60" xfId="0" applyNumberFormat="1" applyFont="1" applyBorder="1" applyAlignment="1">
      <alignment horizontal="center"/>
    </xf>
    <xf numFmtId="164" fontId="7" fillId="0" borderId="61" xfId="0" applyNumberFormat="1" applyFont="1" applyBorder="1" applyAlignment="1">
      <alignment horizontal="center"/>
    </xf>
    <xf numFmtId="164" fontId="7" fillId="0" borderId="69" xfId="0" applyNumberFormat="1" applyFont="1" applyBorder="1" applyAlignment="1">
      <alignment horizontal="center"/>
    </xf>
    <xf numFmtId="0" fontId="26" fillId="0" borderId="4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164" fontId="7" fillId="6" borderId="61" xfId="0" applyNumberFormat="1" applyFont="1" applyFill="1" applyBorder="1" applyAlignment="1">
      <alignment horizontal="center" wrapText="1"/>
    </xf>
    <xf numFmtId="164" fontId="7" fillId="6" borderId="62" xfId="0" applyNumberFormat="1" applyFont="1" applyFill="1" applyBorder="1" applyAlignment="1">
      <alignment horizontal="center" wrapText="1"/>
    </xf>
    <xf numFmtId="164" fontId="7" fillId="6" borderId="58" xfId="0" applyNumberFormat="1" applyFont="1" applyFill="1" applyBorder="1" applyAlignment="1">
      <alignment horizontal="center" wrapText="1"/>
    </xf>
    <xf numFmtId="164" fontId="7" fillId="6" borderId="50" xfId="0" applyNumberFormat="1" applyFont="1" applyFill="1" applyBorder="1" applyAlignment="1">
      <alignment horizontal="center" wrapText="1"/>
    </xf>
    <xf numFmtId="0" fontId="28" fillId="13" borderId="26" xfId="0" applyFont="1" applyFill="1" applyBorder="1" applyAlignment="1">
      <alignment horizontal="center" vertical="top" wrapText="1"/>
    </xf>
    <xf numFmtId="0" fontId="28" fillId="13" borderId="57" xfId="0" applyFont="1" applyFill="1" applyBorder="1" applyAlignment="1">
      <alignment horizontal="center" vertical="top" wrapText="1"/>
    </xf>
    <xf numFmtId="0" fontId="32" fillId="0" borderId="35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top" wrapText="1"/>
    </xf>
    <xf numFmtId="0" fontId="36" fillId="0" borderId="59" xfId="0" applyFont="1" applyBorder="1" applyAlignment="1">
      <alignment horizontal="center" vertical="top" wrapText="1"/>
    </xf>
    <xf numFmtId="0" fontId="36" fillId="0" borderId="60" xfId="0" applyFont="1" applyBorder="1" applyAlignment="1">
      <alignment horizontal="center" vertical="top" wrapText="1"/>
    </xf>
    <xf numFmtId="0" fontId="32" fillId="4" borderId="3" xfId="0" applyFont="1" applyFill="1" applyBorder="1" applyAlignment="1">
      <alignment horizontal="center" vertical="center" wrapText="1"/>
    </xf>
    <xf numFmtId="0" fontId="41" fillId="15" borderId="86" xfId="0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 vertical="center" wrapText="1"/>
    </xf>
    <xf numFmtId="0" fontId="46" fillId="14" borderId="58" xfId="0" applyFont="1" applyFill="1" applyBorder="1" applyAlignment="1">
      <alignment horizontal="center" wrapText="1"/>
    </xf>
    <xf numFmtId="0" fontId="46" fillId="14" borderId="59" xfId="0" applyFont="1" applyFill="1" applyBorder="1" applyAlignment="1">
      <alignment horizontal="center" wrapText="1"/>
    </xf>
    <xf numFmtId="0" fontId="46" fillId="14" borderId="60" xfId="0" applyFont="1" applyFill="1" applyBorder="1" applyAlignment="1">
      <alignment horizontal="center" wrapText="1"/>
    </xf>
    <xf numFmtId="0" fontId="5" fillId="0" borderId="52" xfId="0" applyFont="1" applyFill="1" applyBorder="1" applyAlignment="1">
      <alignment horizontal="center" vertical="top" wrapText="1"/>
    </xf>
    <xf numFmtId="0" fontId="5" fillId="0" borderId="63" xfId="0" applyFont="1" applyFill="1" applyBorder="1" applyAlignment="1">
      <alignment horizontal="center" vertical="top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top" wrapText="1"/>
    </xf>
    <xf numFmtId="0" fontId="28" fillId="0" borderId="59" xfId="0" applyFont="1" applyBorder="1" applyAlignment="1">
      <alignment horizontal="center" vertical="top" wrapText="1"/>
    </xf>
    <xf numFmtId="0" fontId="28" fillId="0" borderId="60" xfId="0" applyFont="1" applyBorder="1" applyAlignment="1">
      <alignment horizontal="center" vertical="top" wrapText="1"/>
    </xf>
    <xf numFmtId="0" fontId="32" fillId="4" borderId="58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>
      <alignment horizontal="center" vertical="center" wrapText="1"/>
    </xf>
    <xf numFmtId="0" fontId="32" fillId="4" borderId="60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7" fillId="0" borderId="58" xfId="0" applyFont="1" applyFill="1" applyBorder="1" applyAlignment="1">
      <alignment horizontal="center" vertical="top" wrapText="1"/>
    </xf>
    <xf numFmtId="0" fontId="7" fillId="0" borderId="60" xfId="0" applyFont="1" applyFill="1" applyBorder="1" applyAlignment="1">
      <alignment horizontal="center" vertical="top" wrapText="1"/>
    </xf>
    <xf numFmtId="0" fontId="7" fillId="6" borderId="58" xfId="0" applyFont="1" applyFill="1" applyBorder="1" applyAlignment="1">
      <alignment horizontal="center" vertical="top" wrapText="1"/>
    </xf>
    <xf numFmtId="0" fontId="7" fillId="6" borderId="50" xfId="0" applyFont="1" applyFill="1" applyBorder="1" applyAlignment="1">
      <alignment horizontal="center" vertical="top" wrapText="1"/>
    </xf>
    <xf numFmtId="0" fontId="30" fillId="0" borderId="61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7" fillId="0" borderId="61" xfId="0" applyFont="1" applyFill="1" applyBorder="1" applyAlignment="1">
      <alignment horizontal="center" vertical="top" wrapText="1"/>
    </xf>
    <xf numFmtId="0" fontId="7" fillId="0" borderId="69" xfId="0" applyFont="1" applyFill="1" applyBorder="1" applyAlignment="1">
      <alignment horizontal="center" vertical="top" wrapText="1"/>
    </xf>
    <xf numFmtId="0" fontId="7" fillId="6" borderId="61" xfId="0" applyFont="1" applyFill="1" applyBorder="1" applyAlignment="1">
      <alignment horizontal="center" vertical="top" wrapText="1"/>
    </xf>
    <xf numFmtId="0" fontId="7" fillId="6" borderId="62" xfId="0" applyFont="1" applyFill="1" applyBorder="1" applyAlignment="1">
      <alignment horizontal="center" vertical="top" wrapText="1"/>
    </xf>
    <xf numFmtId="0" fontId="39" fillId="0" borderId="6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top"/>
    </xf>
    <xf numFmtId="0" fontId="30" fillId="13" borderId="78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0" fillId="8" borderId="0" xfId="0" applyFill="1"/>
    <xf numFmtId="0" fontId="0" fillId="8" borderId="35" xfId="0" applyFill="1" applyBorder="1"/>
    <xf numFmtId="0" fontId="0" fillId="8" borderId="36" xfId="0" applyFill="1" applyBorder="1"/>
    <xf numFmtId="0" fontId="0" fillId="8" borderId="26" xfId="0" applyFill="1" applyBorder="1"/>
    <xf numFmtId="0" fontId="0" fillId="8" borderId="1" xfId="0" applyFill="1" applyBorder="1"/>
    <xf numFmtId="0" fontId="0" fillId="8" borderId="0" xfId="0" applyFill="1" applyBorder="1"/>
    <xf numFmtId="0" fontId="0" fillId="8" borderId="7" xfId="0" applyFill="1" applyBorder="1"/>
    <xf numFmtId="0" fontId="16" fillId="8" borderId="1" xfId="0" applyFont="1" applyFill="1" applyBorder="1" applyAlignment="1">
      <alignment horizontal="center" wrapText="1"/>
    </xf>
    <xf numFmtId="0" fontId="16" fillId="8" borderId="0" xfId="0" applyFont="1" applyFill="1" applyBorder="1" applyAlignment="1">
      <alignment horizontal="center" wrapText="1"/>
    </xf>
    <xf numFmtId="0" fontId="16" fillId="8" borderId="0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right" vertical="center"/>
    </xf>
    <xf numFmtId="0" fontId="13" fillId="8" borderId="0" xfId="0" applyFont="1" applyFill="1" applyBorder="1" applyAlignment="1">
      <alignment wrapText="1"/>
    </xf>
    <xf numFmtId="0" fontId="15" fillId="8" borderId="0" xfId="0" applyFont="1" applyFill="1" applyBorder="1"/>
    <xf numFmtId="0" fontId="15" fillId="8" borderId="7" xfId="0" applyFont="1" applyFill="1" applyBorder="1"/>
    <xf numFmtId="0" fontId="14" fillId="8" borderId="1" xfId="0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15" fillId="8" borderId="0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0" xfId="0" applyFont="1" applyFill="1" applyBorder="1"/>
    <xf numFmtId="0" fontId="2" fillId="8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top" wrapText="1"/>
    </xf>
    <xf numFmtId="0" fontId="17" fillId="8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justify" vertical="center"/>
    </xf>
    <xf numFmtId="0" fontId="20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vertical="top" wrapText="1"/>
    </xf>
    <xf numFmtId="0" fontId="20" fillId="8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horizontal="justify" vertical="center"/>
    </xf>
    <xf numFmtId="0" fontId="2" fillId="8" borderId="0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right" vertical="top" wrapText="1"/>
    </xf>
    <xf numFmtId="0" fontId="5" fillId="8" borderId="1" xfId="0" applyFont="1" applyFill="1" applyBorder="1"/>
    <xf numFmtId="0" fontId="5" fillId="8" borderId="0" xfId="0" applyFont="1" applyFill="1" applyBorder="1"/>
    <xf numFmtId="0" fontId="2" fillId="8" borderId="1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4" fillId="8" borderId="0" xfId="0" applyFont="1" applyFill="1" applyBorder="1" applyAlignment="1">
      <alignment horizontal="center"/>
    </xf>
    <xf numFmtId="0" fontId="2" fillId="8" borderId="0" xfId="0" applyFont="1" applyFill="1" applyBorder="1"/>
    <xf numFmtId="0" fontId="8" fillId="8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vertical="top" wrapText="1"/>
    </xf>
    <xf numFmtId="0" fontId="0" fillId="8" borderId="0" xfId="0" applyFill="1" applyBorder="1" applyAlignment="1"/>
    <xf numFmtId="0" fontId="2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top" wrapText="1"/>
    </xf>
    <xf numFmtId="0" fontId="15" fillId="8" borderId="1" xfId="0" applyFont="1" applyFill="1" applyBorder="1"/>
    <xf numFmtId="0" fontId="10" fillId="8" borderId="0" xfId="0" applyFont="1" applyFill="1" applyBorder="1"/>
    <xf numFmtId="0" fontId="3" fillId="8" borderId="1" xfId="0" applyFont="1" applyFill="1" applyBorder="1" applyAlignment="1">
      <alignment horizontal="left" vertical="center" wrapText="1"/>
    </xf>
    <xf numFmtId="0" fontId="0" fillId="8" borderId="33" xfId="0" applyFill="1" applyBorder="1"/>
    <xf numFmtId="0" fontId="0" fillId="8" borderId="45" xfId="0" applyFill="1" applyBorder="1"/>
    <xf numFmtId="0" fontId="0" fillId="8" borderId="28" xfId="0" applyFill="1" applyBorder="1"/>
  </cellXfs>
  <cellStyles count="3">
    <cellStyle name="Bueno" xfId="1" builtinId="26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2</xdr:col>
      <xdr:colOff>1453173</xdr:colOff>
      <xdr:row>6</xdr:row>
      <xdr:rowOff>96166</xdr:rowOff>
    </xdr:to>
    <xdr:pic>
      <xdr:nvPicPr>
        <xdr:cNvPr id="2283" name="31 Imagen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29320"/>
          <a:ext cx="4836337" cy="863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254000</xdr:colOff>
      <xdr:row>1</xdr:row>
      <xdr:rowOff>112889</xdr:rowOff>
    </xdr:from>
    <xdr:to>
      <xdr:col>22</xdr:col>
      <xdr:colOff>3308</xdr:colOff>
      <xdr:row>8</xdr:row>
      <xdr:rowOff>412917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914192-93A4-3E4C-836C-1B544C69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1333" y="338667"/>
          <a:ext cx="1685325" cy="190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194781</xdr:colOff>
      <xdr:row>1</xdr:row>
      <xdr:rowOff>162559</xdr:rowOff>
    </xdr:from>
    <xdr:to>
      <xdr:col>3</xdr:col>
      <xdr:colOff>2254250</xdr:colOff>
      <xdr:row>6</xdr:row>
      <xdr:rowOff>41397</xdr:rowOff>
    </xdr:to>
    <xdr:pic>
      <xdr:nvPicPr>
        <xdr:cNvPr id="4" name="31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2798281" y="378459"/>
          <a:ext cx="6072669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79"/>
  <sheetViews>
    <sheetView tabSelected="1" zoomScale="55" zoomScaleNormal="55" workbookViewId="0">
      <pane xSplit="1" topLeftCell="B1" activePane="topRight" state="frozen"/>
      <selection pane="topRight" activeCell="H176" sqref="H176"/>
    </sheetView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40" ht="17.25" thickTop="1" thickBot="1" x14ac:dyDescent="0.3">
      <c r="A1" s="372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4"/>
    </row>
    <row r="2" spans="1:40" ht="15.75" thickTop="1" x14ac:dyDescent="0.25">
      <c r="A2" s="485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7"/>
      <c r="AH2" s="484"/>
      <c r="AI2" s="484"/>
      <c r="AJ2" s="484"/>
      <c r="AK2" s="484"/>
      <c r="AL2" s="484"/>
      <c r="AM2" s="484"/>
    </row>
    <row r="3" spans="1:40" x14ac:dyDescent="0.25">
      <c r="A3" s="488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90"/>
      <c r="AH3" s="484"/>
      <c r="AI3" s="484"/>
      <c r="AJ3" s="484"/>
      <c r="AK3" s="484"/>
      <c r="AL3" s="484"/>
      <c r="AM3" s="484"/>
    </row>
    <row r="4" spans="1:40" x14ac:dyDescent="0.25">
      <c r="A4" s="488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90"/>
      <c r="AH4" s="484"/>
      <c r="AI4" s="484"/>
      <c r="AJ4" s="484"/>
      <c r="AK4" s="484"/>
      <c r="AL4" s="484"/>
      <c r="AM4" s="484"/>
    </row>
    <row r="5" spans="1:40" x14ac:dyDescent="0.25">
      <c r="A5" s="488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90"/>
      <c r="AH5" s="484"/>
      <c r="AI5" s="484"/>
      <c r="AJ5" s="484"/>
      <c r="AK5" s="484"/>
      <c r="AL5" s="484"/>
      <c r="AM5" s="484"/>
    </row>
    <row r="6" spans="1:40" x14ac:dyDescent="0.25">
      <c r="A6" s="488"/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90"/>
      <c r="AH6" s="484"/>
      <c r="AI6" s="484"/>
      <c r="AJ6" s="484"/>
      <c r="AK6" s="484"/>
      <c r="AL6" s="484"/>
      <c r="AM6" s="484"/>
    </row>
    <row r="7" spans="1:40" x14ac:dyDescent="0.25">
      <c r="A7" s="488"/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489"/>
      <c r="AG7" s="490"/>
      <c r="AH7" s="484"/>
      <c r="AI7" s="484"/>
      <c r="AJ7" s="484"/>
      <c r="AK7" s="484"/>
      <c r="AL7" s="484"/>
      <c r="AM7" s="484"/>
    </row>
    <row r="8" spans="1:40" ht="33" customHeight="1" x14ac:dyDescent="0.25">
      <c r="A8" s="491" t="s">
        <v>1</v>
      </c>
      <c r="B8" s="492"/>
      <c r="C8" s="492"/>
      <c r="D8" s="493"/>
      <c r="E8" s="493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90"/>
      <c r="AH8" s="484"/>
      <c r="AI8" s="484"/>
      <c r="AJ8" s="484"/>
      <c r="AK8" s="484"/>
      <c r="AL8" s="484"/>
      <c r="AM8" s="484"/>
    </row>
    <row r="9" spans="1:40" ht="33" customHeight="1" x14ac:dyDescent="0.25">
      <c r="A9" s="494"/>
      <c r="B9" s="493"/>
      <c r="C9" s="493"/>
      <c r="D9" s="493"/>
      <c r="E9" s="493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90"/>
      <c r="AH9" s="484"/>
      <c r="AI9" s="484"/>
      <c r="AJ9" s="484"/>
      <c r="AK9" s="484"/>
      <c r="AL9" s="484"/>
      <c r="AM9" s="484"/>
    </row>
    <row r="10" spans="1:40" ht="15" customHeight="1" x14ac:dyDescent="0.25">
      <c r="A10" s="495" t="s">
        <v>2</v>
      </c>
      <c r="B10" s="394" t="s">
        <v>179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5"/>
    </row>
    <row r="11" spans="1:40" ht="21" customHeight="1" x14ac:dyDescent="0.25">
      <c r="A11" s="488"/>
      <c r="B11" s="489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96"/>
      <c r="S11" s="496"/>
      <c r="T11" s="496"/>
      <c r="U11" s="496"/>
      <c r="V11" s="496"/>
      <c r="W11" s="496"/>
      <c r="X11" s="496"/>
      <c r="Y11" s="496"/>
      <c r="Z11" s="496"/>
      <c r="AA11" s="496"/>
      <c r="AB11" s="496"/>
      <c r="AC11" s="489"/>
      <c r="AD11" s="489"/>
      <c r="AE11" s="489"/>
      <c r="AF11" s="489"/>
      <c r="AG11" s="490"/>
      <c r="AH11" s="484"/>
      <c r="AI11" s="484"/>
      <c r="AJ11" s="484"/>
      <c r="AK11" s="484"/>
      <c r="AL11" s="484"/>
      <c r="AM11" s="484"/>
      <c r="AN11" s="484"/>
    </row>
    <row r="12" spans="1:40" ht="21" x14ac:dyDescent="0.35">
      <c r="A12" s="488"/>
      <c r="B12" s="396" t="s">
        <v>3</v>
      </c>
      <c r="C12" s="396"/>
      <c r="D12" s="396"/>
      <c r="E12" s="396"/>
      <c r="F12" s="396" t="s">
        <v>4</v>
      </c>
      <c r="G12" s="396"/>
      <c r="H12" s="396"/>
      <c r="I12" s="396"/>
      <c r="J12" s="396"/>
      <c r="K12" s="396" t="s">
        <v>5</v>
      </c>
      <c r="L12" s="396"/>
      <c r="M12" s="396"/>
      <c r="N12" s="396"/>
      <c r="O12" s="396" t="s">
        <v>6</v>
      </c>
      <c r="P12" s="396"/>
      <c r="Q12" s="396"/>
      <c r="R12" s="396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97"/>
      <c r="AG12" s="498"/>
      <c r="AH12" s="484"/>
      <c r="AI12" s="484"/>
      <c r="AJ12" s="484"/>
    </row>
    <row r="13" spans="1:40" ht="30" customHeight="1" x14ac:dyDescent="0.25">
      <c r="A13" s="488"/>
      <c r="B13" s="385" t="s">
        <v>179</v>
      </c>
      <c r="C13" s="385"/>
      <c r="D13" s="385"/>
      <c r="E13" s="385"/>
      <c r="F13" s="385"/>
      <c r="G13" s="385"/>
      <c r="H13" s="385"/>
      <c r="I13" s="385"/>
      <c r="J13" s="385"/>
      <c r="K13" s="385" t="s">
        <v>180</v>
      </c>
      <c r="L13" s="385"/>
      <c r="M13" s="385"/>
      <c r="N13" s="385"/>
      <c r="O13" s="385" t="s">
        <v>181</v>
      </c>
      <c r="P13" s="385"/>
      <c r="Q13" s="385"/>
      <c r="R13" s="385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497"/>
      <c r="AG13" s="498"/>
      <c r="AH13" s="484"/>
      <c r="AI13" s="484"/>
      <c r="AJ13" s="484"/>
    </row>
    <row r="14" spans="1:40" x14ac:dyDescent="0.25">
      <c r="A14" s="488"/>
      <c r="B14" s="497"/>
      <c r="C14" s="57"/>
      <c r="D14" s="57"/>
      <c r="E14" s="57"/>
      <c r="F14" s="58"/>
      <c r="G14" s="58"/>
      <c r="H14" s="58"/>
      <c r="I14" s="57"/>
      <c r="J14" s="57"/>
      <c r="K14" s="57"/>
      <c r="L14" s="57"/>
      <c r="M14" s="57"/>
      <c r="N14" s="57"/>
      <c r="O14" s="497"/>
      <c r="P14" s="497"/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7"/>
      <c r="AB14" s="497"/>
      <c r="AC14" s="497"/>
      <c r="AD14" s="497"/>
      <c r="AE14" s="497"/>
      <c r="AF14" s="497"/>
      <c r="AG14" s="498"/>
      <c r="AH14" s="484"/>
      <c r="AI14" s="484"/>
    </row>
    <row r="15" spans="1:40" ht="21" x14ac:dyDescent="0.35">
      <c r="A15" s="488"/>
      <c r="B15" s="380" t="s">
        <v>7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2"/>
    </row>
    <row r="16" spans="1:40" ht="18.75" x14ac:dyDescent="0.3">
      <c r="A16" s="499" t="s">
        <v>8</v>
      </c>
      <c r="B16" s="385" t="s">
        <v>170</v>
      </c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6"/>
    </row>
    <row r="17" spans="1:64" ht="18.75" x14ac:dyDescent="0.3">
      <c r="A17" s="499" t="s">
        <v>9</v>
      </c>
      <c r="B17" s="388" t="s">
        <v>171</v>
      </c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90"/>
    </row>
    <row r="18" spans="1:64" ht="18.75" x14ac:dyDescent="0.3">
      <c r="A18" s="499" t="s">
        <v>10</v>
      </c>
      <c r="B18" s="388" t="s">
        <v>172</v>
      </c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90"/>
    </row>
    <row r="19" spans="1:64" ht="15" customHeight="1" x14ac:dyDescent="0.3">
      <c r="A19" s="499" t="s">
        <v>11</v>
      </c>
      <c r="B19" s="388" t="s">
        <v>173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90"/>
    </row>
    <row r="20" spans="1:64" ht="15" customHeight="1" x14ac:dyDescent="0.3">
      <c r="A20" s="499" t="s">
        <v>12</v>
      </c>
      <c r="B20" s="388" t="s">
        <v>174</v>
      </c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90"/>
    </row>
    <row r="21" spans="1:64" ht="15" customHeight="1" x14ac:dyDescent="0.3">
      <c r="A21" s="499" t="s">
        <v>182</v>
      </c>
      <c r="B21" s="388" t="s">
        <v>184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90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</row>
    <row r="22" spans="1:64" ht="18" customHeight="1" x14ac:dyDescent="0.3">
      <c r="A22" s="499" t="s">
        <v>183</v>
      </c>
      <c r="B22" s="388" t="s">
        <v>185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  <c r="AG22" s="390"/>
    </row>
    <row r="23" spans="1:64" ht="18" customHeight="1" x14ac:dyDescent="0.25">
      <c r="A23" s="500"/>
      <c r="B23" s="50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8"/>
    </row>
    <row r="24" spans="1:64" ht="21" x14ac:dyDescent="0.35">
      <c r="A24" s="488"/>
      <c r="B24" s="380" t="s">
        <v>13</v>
      </c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2"/>
    </row>
    <row r="25" spans="1:64" ht="18.75" x14ac:dyDescent="0.3">
      <c r="A25" s="499" t="s">
        <v>8</v>
      </c>
      <c r="B25" s="385" t="s">
        <v>175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6"/>
    </row>
    <row r="26" spans="1:64" ht="18.75" x14ac:dyDescent="0.3">
      <c r="A26" s="499" t="s">
        <v>9</v>
      </c>
      <c r="B26" s="385" t="s">
        <v>176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6"/>
    </row>
    <row r="27" spans="1:64" ht="18.75" x14ac:dyDescent="0.3">
      <c r="A27" s="499" t="s">
        <v>10</v>
      </c>
      <c r="B27" s="385" t="s">
        <v>177</v>
      </c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6"/>
    </row>
    <row r="28" spans="1:64" ht="18.75" x14ac:dyDescent="0.3">
      <c r="A28" s="499" t="s">
        <v>11</v>
      </c>
      <c r="B28" s="385" t="s">
        <v>178</v>
      </c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6"/>
    </row>
    <row r="29" spans="1:64" ht="9.75" customHeight="1" x14ac:dyDescent="0.25">
      <c r="A29" s="500"/>
      <c r="B29" s="50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7"/>
      <c r="AF29" s="497"/>
      <c r="AG29" s="498"/>
      <c r="AH29" s="484"/>
      <c r="AI29" s="484"/>
    </row>
    <row r="30" spans="1:64" ht="22.5" customHeight="1" x14ac:dyDescent="0.35">
      <c r="A30" s="500"/>
      <c r="B30" s="380" t="s">
        <v>14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2"/>
    </row>
    <row r="31" spans="1:64" x14ac:dyDescent="0.25">
      <c r="A31" s="500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6"/>
    </row>
    <row r="32" spans="1:64" x14ac:dyDescent="0.25">
      <c r="A32" s="500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6"/>
    </row>
    <row r="33" spans="1:36" x14ac:dyDescent="0.25">
      <c r="A33" s="500"/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6"/>
    </row>
    <row r="34" spans="1:36" ht="16.5" customHeight="1" x14ac:dyDescent="0.25">
      <c r="A34" s="488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89"/>
      <c r="Y34" s="489"/>
      <c r="Z34" s="489"/>
      <c r="AA34" s="489"/>
      <c r="AB34" s="489"/>
      <c r="AC34" s="489"/>
      <c r="AD34" s="489"/>
      <c r="AE34" s="489"/>
      <c r="AF34" s="489"/>
      <c r="AG34" s="490"/>
      <c r="AH34" s="484"/>
      <c r="AI34" s="484"/>
    </row>
    <row r="35" spans="1:36" ht="22.5" customHeight="1" x14ac:dyDescent="0.35">
      <c r="A35" s="500"/>
      <c r="B35" s="377" t="s">
        <v>15</v>
      </c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9"/>
    </row>
    <row r="36" spans="1:36" ht="18.75" x14ac:dyDescent="0.3">
      <c r="A36" s="499"/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6"/>
    </row>
    <row r="37" spans="1:36" ht="18.75" x14ac:dyDescent="0.3">
      <c r="A37" s="499"/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6"/>
    </row>
    <row r="38" spans="1:36" ht="18.75" x14ac:dyDescent="0.3">
      <c r="A38" s="499"/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6"/>
    </row>
    <row r="39" spans="1:36" ht="16.5" customHeight="1" x14ac:dyDescent="0.25">
      <c r="A39" s="488"/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89"/>
      <c r="AG39" s="490"/>
      <c r="AH39" s="484"/>
      <c r="AI39" s="484"/>
    </row>
    <row r="40" spans="1:36" ht="22.5" customHeight="1" x14ac:dyDescent="0.35">
      <c r="A40" s="500"/>
      <c r="B40" s="377" t="s">
        <v>16</v>
      </c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9"/>
    </row>
    <row r="41" spans="1:36" ht="15.75" x14ac:dyDescent="0.25">
      <c r="A41" s="404"/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502"/>
      <c r="Z41" s="489"/>
      <c r="AA41" s="489"/>
      <c r="AB41" s="489"/>
      <c r="AC41" s="489"/>
      <c r="AD41" s="489"/>
      <c r="AE41" s="489"/>
      <c r="AF41" s="489"/>
      <c r="AG41" s="490"/>
    </row>
    <row r="42" spans="1:36" ht="16.5" thickBot="1" x14ac:dyDescent="0.3">
      <c r="A42" s="503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489"/>
      <c r="AA42" s="489"/>
      <c r="AB42" s="489"/>
      <c r="AC42" s="489"/>
      <c r="AD42" s="489"/>
      <c r="AE42" s="489"/>
      <c r="AF42" s="489"/>
      <c r="AG42" s="490"/>
      <c r="AH42" s="484"/>
      <c r="AI42" s="484"/>
      <c r="AJ42" s="484"/>
    </row>
    <row r="43" spans="1:36" ht="32.25" thickTop="1" x14ac:dyDescent="0.25">
      <c r="A43" s="122" t="s">
        <v>17</v>
      </c>
      <c r="B43" s="123" t="s">
        <v>18</v>
      </c>
      <c r="C43" s="123" t="s">
        <v>19</v>
      </c>
      <c r="D43" s="123" t="s">
        <v>20</v>
      </c>
      <c r="E43" s="129" t="s">
        <v>21</v>
      </c>
      <c r="F43" s="489"/>
      <c r="G43" s="504"/>
      <c r="H43" s="504"/>
      <c r="I43" s="504"/>
      <c r="J43" s="504"/>
      <c r="K43" s="504"/>
      <c r="L43" s="489"/>
      <c r="M43" s="505"/>
      <c r="N43" s="505"/>
      <c r="O43" s="506"/>
      <c r="P43" s="506"/>
      <c r="Q43" s="506"/>
      <c r="R43" s="506"/>
      <c r="S43" s="506"/>
      <c r="T43" s="506"/>
      <c r="U43" s="506"/>
      <c r="V43" s="506"/>
      <c r="W43" s="504"/>
      <c r="X43" s="504"/>
      <c r="Y43" s="504"/>
      <c r="Z43" s="489"/>
      <c r="AA43" s="489"/>
      <c r="AB43" s="489"/>
      <c r="AC43" s="489"/>
      <c r="AD43" s="489"/>
      <c r="AE43" s="489"/>
      <c r="AF43" s="489"/>
      <c r="AG43" s="490"/>
    </row>
    <row r="44" spans="1:36" ht="29.25" customHeight="1" x14ac:dyDescent="0.25">
      <c r="A44" s="108" t="s">
        <v>22</v>
      </c>
      <c r="B44" s="265">
        <v>13</v>
      </c>
      <c r="C44" s="265"/>
      <c r="D44" s="265">
        <v>11</v>
      </c>
      <c r="E44" s="218">
        <f>+D44-B44</f>
        <v>-2</v>
      </c>
      <c r="F44" s="489" t="s">
        <v>23</v>
      </c>
      <c r="G44" s="504"/>
      <c r="H44" s="504"/>
      <c r="I44" s="504"/>
      <c r="J44" s="504"/>
      <c r="K44" s="504"/>
      <c r="L44" s="489"/>
      <c r="M44" s="507"/>
      <c r="N44" s="507"/>
      <c r="O44" s="508"/>
      <c r="P44" s="508"/>
      <c r="Q44" s="508"/>
      <c r="R44" s="509"/>
      <c r="S44" s="509"/>
      <c r="T44" s="509"/>
      <c r="U44" s="510"/>
      <c r="V44" s="509"/>
      <c r="W44" s="504"/>
      <c r="X44" s="504"/>
      <c r="Y44" s="504"/>
      <c r="Z44" s="489"/>
      <c r="AA44" s="489"/>
      <c r="AB44" s="489"/>
      <c r="AC44" s="489"/>
      <c r="AD44" s="489"/>
      <c r="AE44" s="489"/>
      <c r="AF44" s="489"/>
      <c r="AG44" s="490"/>
    </row>
    <row r="45" spans="1:36" ht="34.5" customHeight="1" x14ac:dyDescent="0.25">
      <c r="A45" s="110" t="s">
        <v>24</v>
      </c>
      <c r="B45" s="266">
        <v>143</v>
      </c>
      <c r="C45" s="266"/>
      <c r="D45" s="266">
        <v>149</v>
      </c>
      <c r="E45" s="218">
        <f>+D45-B45</f>
        <v>6</v>
      </c>
      <c r="F45" s="489" t="s">
        <v>25</v>
      </c>
      <c r="G45" s="504"/>
      <c r="H45" s="504"/>
      <c r="I45" s="504"/>
      <c r="J45" s="504"/>
      <c r="K45" s="504"/>
      <c r="L45" s="489"/>
      <c r="M45" s="511"/>
      <c r="N45" s="511"/>
      <c r="O45" s="512"/>
      <c r="P45" s="512"/>
      <c r="Q45" s="512"/>
      <c r="R45" s="513"/>
      <c r="S45" s="513"/>
      <c r="T45" s="513"/>
      <c r="U45" s="513"/>
      <c r="V45" s="513"/>
      <c r="W45" s="504"/>
      <c r="X45" s="504"/>
      <c r="Y45" s="504"/>
      <c r="Z45" s="489"/>
      <c r="AA45" s="489"/>
      <c r="AB45" s="489"/>
      <c r="AC45" s="489"/>
      <c r="AD45" s="489"/>
      <c r="AE45" s="489"/>
      <c r="AF45" s="489"/>
      <c r="AG45" s="490"/>
    </row>
    <row r="46" spans="1:36" ht="24.75" customHeight="1" x14ac:dyDescent="0.25">
      <c r="A46" s="112" t="s">
        <v>26</v>
      </c>
      <c r="B46" s="265">
        <v>0</v>
      </c>
      <c r="C46" s="265"/>
      <c r="D46" s="265">
        <v>1</v>
      </c>
      <c r="E46" s="218">
        <f>+D46-B46</f>
        <v>1</v>
      </c>
      <c r="F46" s="489" t="s">
        <v>27</v>
      </c>
      <c r="G46" s="504"/>
      <c r="H46" s="504"/>
      <c r="I46" s="504"/>
      <c r="J46" s="504"/>
      <c r="K46" s="504"/>
      <c r="L46" s="489"/>
      <c r="M46" s="514"/>
      <c r="N46" s="514"/>
      <c r="O46" s="512"/>
      <c r="P46" s="512"/>
      <c r="Q46" s="512"/>
      <c r="R46" s="513"/>
      <c r="S46" s="513"/>
      <c r="T46" s="513"/>
      <c r="U46" s="513"/>
      <c r="V46" s="513"/>
      <c r="W46" s="504"/>
      <c r="X46" s="504"/>
      <c r="Y46" s="504"/>
      <c r="Z46" s="489"/>
      <c r="AA46" s="489"/>
      <c r="AB46" s="489"/>
      <c r="AC46" s="489"/>
      <c r="AD46" s="489"/>
      <c r="AE46" s="489"/>
      <c r="AF46" s="489"/>
      <c r="AG46" s="490"/>
    </row>
    <row r="47" spans="1:36" ht="15.75" x14ac:dyDescent="0.25">
      <c r="A47" s="112" t="s">
        <v>28</v>
      </c>
      <c r="B47" s="265">
        <v>12</v>
      </c>
      <c r="C47" s="265"/>
      <c r="D47" s="265">
        <v>11</v>
      </c>
      <c r="E47" s="218">
        <f t="shared" ref="E47:E70" si="0">+D47-B47</f>
        <v>-1</v>
      </c>
      <c r="F47" s="489" t="s">
        <v>29</v>
      </c>
      <c r="G47" s="504"/>
      <c r="H47" s="504"/>
      <c r="I47" s="504"/>
      <c r="J47" s="504"/>
      <c r="K47" s="504"/>
      <c r="L47" s="489"/>
      <c r="M47" s="507"/>
      <c r="N47" s="507"/>
      <c r="O47" s="512"/>
      <c r="P47" s="512"/>
      <c r="Q47" s="512"/>
      <c r="R47" s="513"/>
      <c r="S47" s="513"/>
      <c r="T47" s="513"/>
      <c r="U47" s="513"/>
      <c r="V47" s="513"/>
      <c r="W47" s="504"/>
      <c r="X47" s="504"/>
      <c r="Y47" s="504"/>
      <c r="Z47" s="489"/>
      <c r="AA47" s="489"/>
      <c r="AB47" s="489"/>
      <c r="AC47" s="489"/>
      <c r="AD47" s="489"/>
      <c r="AE47" s="489"/>
      <c r="AF47" s="489"/>
      <c r="AG47" s="490"/>
    </row>
    <row r="48" spans="1:36" ht="15.75" x14ac:dyDescent="0.25">
      <c r="A48" s="112" t="s">
        <v>30</v>
      </c>
      <c r="B48" s="265">
        <v>32</v>
      </c>
      <c r="C48" s="265"/>
      <c r="D48" s="265">
        <v>32</v>
      </c>
      <c r="E48" s="218">
        <f t="shared" si="0"/>
        <v>0</v>
      </c>
      <c r="F48" s="489" t="s">
        <v>31</v>
      </c>
      <c r="G48" s="504"/>
      <c r="H48" s="504"/>
      <c r="I48" s="504"/>
      <c r="J48" s="504"/>
      <c r="K48" s="504"/>
      <c r="L48" s="489"/>
      <c r="M48" s="507"/>
      <c r="N48" s="507"/>
      <c r="O48" s="512"/>
      <c r="P48" s="512"/>
      <c r="Q48" s="512"/>
      <c r="R48" s="513"/>
      <c r="S48" s="513"/>
      <c r="T48" s="513"/>
      <c r="U48" s="513"/>
      <c r="V48" s="513"/>
      <c r="W48" s="504"/>
      <c r="X48" s="504"/>
      <c r="Y48" s="504"/>
      <c r="Z48" s="489"/>
      <c r="AA48" s="489"/>
      <c r="AB48" s="489"/>
      <c r="AC48" s="489"/>
      <c r="AD48" s="489"/>
      <c r="AE48" s="489"/>
      <c r="AF48" s="489"/>
      <c r="AG48" s="490"/>
    </row>
    <row r="49" spans="1:33" ht="15.75" x14ac:dyDescent="0.25">
      <c r="A49" s="112" t="s">
        <v>32</v>
      </c>
      <c r="B49" s="265">
        <v>91</v>
      </c>
      <c r="C49" s="265"/>
      <c r="D49" s="265">
        <v>98</v>
      </c>
      <c r="E49" s="218">
        <f t="shared" si="0"/>
        <v>7</v>
      </c>
      <c r="F49" s="489" t="s">
        <v>33</v>
      </c>
      <c r="G49" s="504"/>
      <c r="H49" s="504"/>
      <c r="I49" s="504"/>
      <c r="J49" s="504"/>
      <c r="K49" s="504"/>
      <c r="L49" s="489"/>
      <c r="M49" s="507"/>
      <c r="N49" s="507"/>
      <c r="O49" s="512"/>
      <c r="P49" s="512"/>
      <c r="Q49" s="512"/>
      <c r="R49" s="515"/>
      <c r="S49" s="515"/>
      <c r="T49" s="515"/>
      <c r="U49" s="515"/>
      <c r="V49" s="515"/>
      <c r="W49" s="504"/>
      <c r="X49" s="504"/>
      <c r="Y49" s="504"/>
      <c r="Z49" s="489"/>
      <c r="AA49" s="489"/>
      <c r="AB49" s="489"/>
      <c r="AC49" s="489"/>
      <c r="AD49" s="489"/>
      <c r="AE49" s="489"/>
      <c r="AF49" s="489"/>
      <c r="AG49" s="490"/>
    </row>
    <row r="50" spans="1:33" ht="15.75" x14ac:dyDescent="0.25">
      <c r="A50" s="112" t="s">
        <v>34</v>
      </c>
      <c r="B50" s="265">
        <v>8</v>
      </c>
      <c r="C50" s="265"/>
      <c r="D50" s="265">
        <v>7</v>
      </c>
      <c r="E50" s="218">
        <f t="shared" si="0"/>
        <v>-1</v>
      </c>
      <c r="F50" s="489" t="s">
        <v>35</v>
      </c>
      <c r="G50" s="504"/>
      <c r="H50" s="504"/>
      <c r="I50" s="504"/>
      <c r="J50" s="504"/>
      <c r="K50" s="504"/>
      <c r="L50" s="489"/>
      <c r="M50" s="507"/>
      <c r="N50" s="507"/>
      <c r="O50" s="512"/>
      <c r="P50" s="512"/>
      <c r="Q50" s="512"/>
      <c r="R50" s="515"/>
      <c r="S50" s="515"/>
      <c r="T50" s="515"/>
      <c r="U50" s="515"/>
      <c r="V50" s="515"/>
      <c r="W50" s="504"/>
      <c r="X50" s="504"/>
      <c r="Y50" s="504"/>
      <c r="Z50" s="489"/>
      <c r="AA50" s="489"/>
      <c r="AB50" s="489"/>
      <c r="AC50" s="489"/>
      <c r="AD50" s="489"/>
      <c r="AE50" s="489"/>
      <c r="AF50" s="489"/>
      <c r="AG50" s="490"/>
    </row>
    <row r="51" spans="1:33" ht="31.5" x14ac:dyDescent="0.25">
      <c r="A51" s="108" t="s">
        <v>36</v>
      </c>
      <c r="B51" s="265">
        <v>25</v>
      </c>
      <c r="C51" s="265">
        <v>27</v>
      </c>
      <c r="D51" s="265">
        <v>24</v>
      </c>
      <c r="E51" s="218">
        <f t="shared" si="0"/>
        <v>-1</v>
      </c>
      <c r="F51" s="489" t="s">
        <v>37</v>
      </c>
      <c r="G51" s="504"/>
      <c r="H51" s="504"/>
      <c r="I51" s="504"/>
      <c r="J51" s="504"/>
      <c r="K51" s="504"/>
      <c r="L51" s="489"/>
      <c r="M51" s="507"/>
      <c r="N51" s="507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  <c r="Z51" s="489"/>
      <c r="AA51" s="489"/>
      <c r="AB51" s="489"/>
      <c r="AC51" s="489"/>
      <c r="AD51" s="489"/>
      <c r="AE51" s="489"/>
      <c r="AF51" s="489"/>
      <c r="AG51" s="490"/>
    </row>
    <row r="52" spans="1:33" ht="30.75" customHeight="1" x14ac:dyDescent="0.25">
      <c r="A52" s="243" t="s">
        <v>38</v>
      </c>
      <c r="B52" s="113">
        <f>+SUM(B44,B45)</f>
        <v>156</v>
      </c>
      <c r="C52" s="113"/>
      <c r="D52" s="113">
        <f>+SUM(D44,D45)</f>
        <v>160</v>
      </c>
      <c r="E52" s="218">
        <f t="shared" si="0"/>
        <v>4</v>
      </c>
      <c r="F52" s="489"/>
      <c r="G52" s="504"/>
      <c r="H52" s="504"/>
      <c r="I52" s="504"/>
      <c r="J52" s="504"/>
      <c r="K52" s="504"/>
      <c r="L52" s="489"/>
      <c r="M52" s="507"/>
      <c r="N52" s="507"/>
      <c r="O52" s="504"/>
      <c r="P52" s="504"/>
      <c r="Q52" s="504"/>
      <c r="R52" s="504"/>
      <c r="S52" s="504"/>
      <c r="T52" s="504"/>
      <c r="U52" s="504"/>
      <c r="V52" s="504"/>
      <c r="W52" s="504"/>
      <c r="X52" s="504"/>
      <c r="Y52" s="504"/>
      <c r="Z52" s="489"/>
      <c r="AA52" s="489"/>
      <c r="AB52" s="489"/>
      <c r="AC52" s="489"/>
      <c r="AD52" s="489"/>
      <c r="AE52" s="489"/>
      <c r="AF52" s="489"/>
      <c r="AG52" s="490"/>
    </row>
    <row r="53" spans="1:33" ht="33.75" customHeight="1" x14ac:dyDescent="0.25">
      <c r="A53" s="110" t="s">
        <v>39</v>
      </c>
      <c r="B53" s="266">
        <v>128</v>
      </c>
      <c r="C53" s="266"/>
      <c r="D53" s="266">
        <v>124</v>
      </c>
      <c r="E53" s="218">
        <f t="shared" si="0"/>
        <v>-4</v>
      </c>
      <c r="F53" s="484" t="s">
        <v>40</v>
      </c>
      <c r="G53" s="504"/>
      <c r="H53" s="504"/>
      <c r="I53" s="504"/>
      <c r="J53" s="504"/>
      <c r="K53" s="504"/>
      <c r="L53" s="489"/>
      <c r="M53" s="507"/>
      <c r="N53" s="507"/>
      <c r="O53" s="516"/>
      <c r="P53" s="516"/>
      <c r="Q53" s="517"/>
      <c r="R53" s="517"/>
      <c r="S53" s="517"/>
      <c r="T53" s="517"/>
      <c r="U53" s="517"/>
      <c r="V53" s="517"/>
      <c r="W53" s="517"/>
      <c r="X53" s="489"/>
      <c r="Y53" s="489"/>
      <c r="Z53" s="489"/>
      <c r="AA53" s="489"/>
      <c r="AB53" s="489"/>
      <c r="AC53" s="489"/>
      <c r="AD53" s="489"/>
      <c r="AE53" s="489"/>
      <c r="AF53" s="489"/>
      <c r="AG53" s="490"/>
    </row>
    <row r="54" spans="1:33" ht="45" customHeight="1" x14ac:dyDescent="0.25">
      <c r="A54" s="119" t="s">
        <v>41</v>
      </c>
      <c r="B54" s="115">
        <f>B52+B53</f>
        <v>284</v>
      </c>
      <c r="C54" s="115"/>
      <c r="D54" s="115">
        <f>D52+D53</f>
        <v>284</v>
      </c>
      <c r="E54" s="218">
        <f t="shared" si="0"/>
        <v>0</v>
      </c>
      <c r="F54" s="484"/>
      <c r="G54" s="504"/>
      <c r="H54" s="504"/>
      <c r="I54" s="504"/>
      <c r="J54" s="504"/>
      <c r="K54" s="504"/>
      <c r="L54" s="489"/>
      <c r="M54" s="518"/>
      <c r="N54" s="518"/>
      <c r="O54" s="509"/>
      <c r="P54" s="509"/>
      <c r="Q54" s="519"/>
      <c r="R54" s="509"/>
      <c r="S54" s="509"/>
      <c r="T54" s="519"/>
      <c r="U54" s="509"/>
      <c r="V54" s="509"/>
      <c r="W54" s="509"/>
      <c r="X54" s="519"/>
      <c r="Y54" s="489"/>
      <c r="Z54" s="489"/>
      <c r="AA54" s="489"/>
      <c r="AB54" s="489"/>
      <c r="AC54" s="489"/>
      <c r="AD54" s="489"/>
      <c r="AE54" s="489"/>
      <c r="AF54" s="489"/>
      <c r="AG54" s="490"/>
    </row>
    <row r="55" spans="1:33" ht="25.5" customHeight="1" x14ac:dyDescent="0.25">
      <c r="A55" s="110" t="s">
        <v>42</v>
      </c>
      <c r="B55" s="265">
        <v>1</v>
      </c>
      <c r="C55" s="265"/>
      <c r="D55" s="265"/>
      <c r="E55" s="218">
        <f t="shared" si="0"/>
        <v>-1</v>
      </c>
      <c r="F55" s="484"/>
      <c r="G55" s="504"/>
      <c r="H55" s="504"/>
      <c r="I55" s="504"/>
      <c r="J55" s="504"/>
      <c r="K55" s="504"/>
      <c r="L55" s="489"/>
      <c r="M55" s="518"/>
      <c r="N55" s="518"/>
      <c r="O55" s="509"/>
      <c r="P55" s="509"/>
      <c r="Q55" s="519"/>
      <c r="R55" s="509"/>
      <c r="S55" s="509"/>
      <c r="T55" s="519"/>
      <c r="U55" s="509"/>
      <c r="V55" s="509"/>
      <c r="W55" s="509"/>
      <c r="X55" s="519"/>
      <c r="Y55" s="489"/>
      <c r="Z55" s="489"/>
      <c r="AA55" s="489"/>
      <c r="AB55" s="489"/>
      <c r="AC55" s="489"/>
      <c r="AD55" s="489"/>
      <c r="AE55" s="489"/>
      <c r="AF55" s="489"/>
      <c r="AG55" s="490"/>
    </row>
    <row r="56" spans="1:33" ht="15.75" x14ac:dyDescent="0.25">
      <c r="A56" s="110" t="s">
        <v>43</v>
      </c>
      <c r="B56" s="265"/>
      <c r="C56" s="265"/>
      <c r="D56" s="265"/>
      <c r="E56" s="218">
        <f t="shared" si="0"/>
        <v>0</v>
      </c>
      <c r="F56" s="484"/>
      <c r="G56" s="504"/>
      <c r="H56" s="504"/>
      <c r="I56" s="504"/>
      <c r="J56" s="504"/>
      <c r="K56" s="504"/>
      <c r="L56" s="489"/>
      <c r="M56" s="520"/>
      <c r="N56" s="520"/>
      <c r="O56" s="509"/>
      <c r="P56" s="509"/>
      <c r="Q56" s="519"/>
      <c r="R56" s="509"/>
      <c r="S56" s="509"/>
      <c r="T56" s="519"/>
      <c r="U56" s="509"/>
      <c r="V56" s="509"/>
      <c r="W56" s="509"/>
      <c r="X56" s="519"/>
      <c r="Y56" s="489"/>
      <c r="Z56" s="489"/>
      <c r="AA56" s="489"/>
      <c r="AB56" s="489"/>
      <c r="AC56" s="489"/>
      <c r="AD56" s="489"/>
      <c r="AE56" s="489"/>
      <c r="AF56" s="489"/>
      <c r="AG56" s="490"/>
    </row>
    <row r="57" spans="1:33" ht="15.75" x14ac:dyDescent="0.25">
      <c r="A57" s="110" t="s">
        <v>44</v>
      </c>
      <c r="B57" s="265">
        <v>1</v>
      </c>
      <c r="C57" s="265"/>
      <c r="D57" s="265">
        <v>3</v>
      </c>
      <c r="E57" s="218">
        <f t="shared" si="0"/>
        <v>2</v>
      </c>
      <c r="F57" s="484"/>
      <c r="G57" s="504"/>
      <c r="H57" s="504"/>
      <c r="I57" s="504"/>
      <c r="J57" s="504"/>
      <c r="K57" s="504"/>
      <c r="L57" s="489"/>
      <c r="M57" s="520"/>
      <c r="N57" s="520"/>
      <c r="O57" s="521"/>
      <c r="P57" s="521"/>
      <c r="Q57" s="515"/>
      <c r="R57" s="515"/>
      <c r="S57" s="515"/>
      <c r="T57" s="515"/>
      <c r="U57" s="515"/>
      <c r="V57" s="515"/>
      <c r="W57" s="515"/>
      <c r="X57" s="515"/>
      <c r="Y57" s="489"/>
      <c r="Z57" s="489"/>
      <c r="AA57" s="489"/>
      <c r="AB57" s="489"/>
      <c r="AC57" s="489"/>
      <c r="AD57" s="489"/>
      <c r="AE57" s="489"/>
      <c r="AF57" s="489"/>
      <c r="AG57" s="490"/>
    </row>
    <row r="58" spans="1:33" ht="15.75" x14ac:dyDescent="0.25">
      <c r="A58" s="110" t="s">
        <v>45</v>
      </c>
      <c r="B58" s="265"/>
      <c r="C58" s="265"/>
      <c r="D58" s="265"/>
      <c r="E58" s="218">
        <f t="shared" si="0"/>
        <v>0</v>
      </c>
      <c r="F58" s="484"/>
      <c r="G58" s="504"/>
      <c r="H58" s="504"/>
      <c r="I58" s="504"/>
      <c r="J58" s="504"/>
      <c r="K58" s="504"/>
      <c r="L58" s="489"/>
      <c r="M58" s="520"/>
      <c r="N58" s="520"/>
      <c r="O58" s="521"/>
      <c r="P58" s="521"/>
      <c r="Q58" s="515"/>
      <c r="R58" s="515"/>
      <c r="S58" s="515"/>
      <c r="T58" s="515"/>
      <c r="U58" s="515"/>
      <c r="V58" s="515"/>
      <c r="W58" s="515"/>
      <c r="X58" s="515"/>
      <c r="Y58" s="489"/>
      <c r="Z58" s="489"/>
      <c r="AA58" s="489"/>
      <c r="AB58" s="489"/>
      <c r="AC58" s="489"/>
      <c r="AD58" s="489"/>
      <c r="AE58" s="489"/>
      <c r="AF58" s="489"/>
      <c r="AG58" s="490"/>
    </row>
    <row r="59" spans="1:33" ht="37.5" x14ac:dyDescent="0.25">
      <c r="A59" s="242" t="s">
        <v>46</v>
      </c>
      <c r="B59" s="106">
        <f>+SUM(B55:B58)</f>
        <v>2</v>
      </c>
      <c r="C59" s="106"/>
      <c r="D59" s="106">
        <f>+SUM(D55:D58)</f>
        <v>3</v>
      </c>
      <c r="E59" s="218">
        <f t="shared" si="0"/>
        <v>1</v>
      </c>
      <c r="F59" s="484"/>
      <c r="G59" s="504"/>
      <c r="H59" s="504"/>
      <c r="I59" s="504"/>
      <c r="J59" s="504"/>
      <c r="K59" s="504"/>
      <c r="L59" s="489"/>
      <c r="M59" s="514"/>
      <c r="N59" s="514"/>
      <c r="O59" s="504"/>
      <c r="P59" s="504"/>
      <c r="Q59" s="504"/>
      <c r="R59" s="504"/>
      <c r="S59" s="504"/>
      <c r="T59" s="504"/>
      <c r="U59" s="504"/>
      <c r="V59" s="504"/>
      <c r="W59" s="504"/>
      <c r="X59" s="522"/>
      <c r="Y59" s="522"/>
      <c r="Z59" s="489"/>
      <c r="AA59" s="489"/>
      <c r="AB59" s="489"/>
      <c r="AC59" s="489"/>
      <c r="AD59" s="489"/>
      <c r="AE59" s="489"/>
      <c r="AF59" s="489"/>
      <c r="AG59" s="490"/>
    </row>
    <row r="60" spans="1:33" ht="31.5" x14ac:dyDescent="0.25">
      <c r="A60" s="110" t="s">
        <v>47</v>
      </c>
      <c r="B60" s="322">
        <v>16</v>
      </c>
      <c r="C60" s="322">
        <v>16</v>
      </c>
      <c r="D60" s="322">
        <v>16</v>
      </c>
      <c r="E60" s="218">
        <f t="shared" si="0"/>
        <v>0</v>
      </c>
      <c r="F60" s="484"/>
      <c r="G60" s="504"/>
      <c r="H60" s="504"/>
      <c r="I60" s="504"/>
      <c r="J60" s="504"/>
      <c r="K60" s="504"/>
      <c r="L60" s="489"/>
      <c r="M60" s="514"/>
      <c r="N60" s="514"/>
      <c r="O60" s="504"/>
      <c r="P60" s="504"/>
      <c r="Q60" s="504"/>
      <c r="R60" s="504"/>
      <c r="S60" s="504"/>
      <c r="T60" s="504"/>
      <c r="U60" s="504"/>
      <c r="V60" s="504"/>
      <c r="W60" s="504"/>
      <c r="X60" s="504"/>
      <c r="Y60" s="504"/>
      <c r="Z60" s="489"/>
      <c r="AA60" s="489"/>
      <c r="AB60" s="489"/>
      <c r="AC60" s="489"/>
      <c r="AD60" s="489"/>
      <c r="AE60" s="489"/>
      <c r="AF60" s="489"/>
      <c r="AG60" s="490"/>
    </row>
    <row r="61" spans="1:33" ht="31.5" x14ac:dyDescent="0.25">
      <c r="A61" s="110" t="s">
        <v>48</v>
      </c>
      <c r="B61" s="324">
        <v>151</v>
      </c>
      <c r="C61" s="323">
        <f>51+105</f>
        <v>156</v>
      </c>
      <c r="D61" s="323">
        <f>50+103</f>
        <v>153</v>
      </c>
      <c r="E61" s="218">
        <f t="shared" si="0"/>
        <v>2</v>
      </c>
      <c r="F61" s="484"/>
      <c r="G61" s="504"/>
      <c r="H61" s="504"/>
      <c r="I61" s="504"/>
      <c r="J61" s="504"/>
      <c r="K61" s="504"/>
      <c r="L61" s="489"/>
      <c r="M61" s="514"/>
      <c r="N61" s="51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504"/>
      <c r="Z61" s="489"/>
      <c r="AA61" s="489"/>
      <c r="AB61" s="489"/>
      <c r="AC61" s="489"/>
      <c r="AD61" s="489"/>
      <c r="AE61" s="489"/>
      <c r="AF61" s="489"/>
      <c r="AG61" s="490"/>
    </row>
    <row r="62" spans="1:33" ht="37.5" x14ac:dyDescent="0.25">
      <c r="A62" s="119" t="s">
        <v>49</v>
      </c>
      <c r="B62" s="115">
        <f>SUM(B60:B61)</f>
        <v>167</v>
      </c>
      <c r="C62" s="115"/>
      <c r="D62" s="115">
        <f>SUM(D60:D61)</f>
        <v>169</v>
      </c>
      <c r="E62" s="218">
        <f t="shared" si="0"/>
        <v>2</v>
      </c>
      <c r="F62" s="484"/>
      <c r="G62" s="504"/>
      <c r="H62" s="504"/>
      <c r="I62" s="504"/>
      <c r="J62" s="504"/>
      <c r="K62" s="504"/>
      <c r="L62" s="489"/>
      <c r="M62" s="514"/>
      <c r="N62" s="514"/>
      <c r="O62" s="504"/>
      <c r="P62" s="504"/>
      <c r="Q62" s="504"/>
      <c r="R62" s="504"/>
      <c r="S62" s="504"/>
      <c r="T62" s="504"/>
      <c r="U62" s="504"/>
      <c r="V62" s="504"/>
      <c r="W62" s="504"/>
      <c r="X62" s="504"/>
      <c r="Y62" s="504"/>
      <c r="Z62" s="489"/>
      <c r="AA62" s="489"/>
      <c r="AB62" s="489"/>
      <c r="AC62" s="489"/>
      <c r="AD62" s="489"/>
      <c r="AE62" s="489"/>
      <c r="AF62" s="489"/>
      <c r="AG62" s="490"/>
    </row>
    <row r="63" spans="1:33" ht="44.25" customHeight="1" x14ac:dyDescent="0.25">
      <c r="A63" s="116" t="s">
        <v>50</v>
      </c>
      <c r="B63" s="326">
        <f>SUM(B64:B67)</f>
        <v>451</v>
      </c>
      <c r="C63" s="318"/>
      <c r="D63" s="318">
        <f>SUM(D64:D67)</f>
        <v>453</v>
      </c>
      <c r="E63" s="218">
        <f t="shared" si="0"/>
        <v>2</v>
      </c>
      <c r="F63" s="484"/>
      <c r="G63" s="504"/>
      <c r="H63" s="504"/>
      <c r="I63" s="504"/>
      <c r="J63" s="504"/>
      <c r="K63" s="504"/>
      <c r="L63" s="489"/>
      <c r="M63" s="514"/>
      <c r="N63" s="514"/>
      <c r="O63" s="504"/>
      <c r="P63" s="504"/>
      <c r="Q63" s="504"/>
      <c r="R63" s="504"/>
      <c r="S63" s="504"/>
      <c r="T63" s="504"/>
      <c r="U63" s="504"/>
      <c r="V63" s="504"/>
      <c r="W63" s="504"/>
      <c r="X63" s="504"/>
      <c r="Y63" s="504"/>
      <c r="Z63" s="489"/>
      <c r="AA63" s="489"/>
      <c r="AB63" s="489"/>
      <c r="AC63" s="489"/>
      <c r="AD63" s="489"/>
      <c r="AE63" s="489"/>
      <c r="AF63" s="489"/>
      <c r="AG63" s="490"/>
    </row>
    <row r="64" spans="1:33" ht="15.75" x14ac:dyDescent="0.25">
      <c r="A64" s="112" t="s">
        <v>51</v>
      </c>
      <c r="B64" s="265">
        <v>183</v>
      </c>
      <c r="C64" s="265"/>
      <c r="D64" s="322">
        <f>179+3</f>
        <v>182</v>
      </c>
      <c r="E64" s="218">
        <f t="shared" si="0"/>
        <v>-1</v>
      </c>
      <c r="F64" s="484"/>
      <c r="G64" s="504"/>
      <c r="H64" s="504"/>
      <c r="I64" s="504"/>
      <c r="J64" s="504"/>
      <c r="K64" s="504"/>
      <c r="L64" s="489"/>
      <c r="M64" s="507"/>
      <c r="N64" s="507"/>
      <c r="O64" s="504"/>
      <c r="P64" s="504"/>
      <c r="Q64" s="504"/>
      <c r="R64" s="504"/>
      <c r="S64" s="504"/>
      <c r="T64" s="504"/>
      <c r="U64" s="504"/>
      <c r="V64" s="504"/>
      <c r="W64" s="504"/>
      <c r="X64" s="504"/>
      <c r="Y64" s="504"/>
      <c r="Z64" s="489"/>
      <c r="AA64" s="489"/>
      <c r="AB64" s="489"/>
      <c r="AC64" s="489"/>
      <c r="AD64" s="489"/>
      <c r="AE64" s="489"/>
      <c r="AF64" s="489"/>
      <c r="AG64" s="490"/>
    </row>
    <row r="65" spans="1:33" ht="15.75" x14ac:dyDescent="0.25">
      <c r="A65" s="112" t="s">
        <v>52</v>
      </c>
      <c r="B65" s="265">
        <v>79</v>
      </c>
      <c r="C65" s="265"/>
      <c r="D65" s="322">
        <f>70+15</f>
        <v>85</v>
      </c>
      <c r="E65" s="218">
        <f t="shared" si="0"/>
        <v>6</v>
      </c>
      <c r="F65" s="484"/>
      <c r="G65" s="504"/>
      <c r="H65" s="504"/>
      <c r="I65" s="504"/>
      <c r="J65" s="504"/>
      <c r="K65" s="504"/>
      <c r="L65" s="489"/>
      <c r="M65" s="514"/>
      <c r="N65" s="51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489"/>
      <c r="AA65" s="489"/>
      <c r="AB65" s="489"/>
      <c r="AC65" s="489"/>
      <c r="AD65" s="489"/>
      <c r="AE65" s="489"/>
      <c r="AF65" s="489"/>
      <c r="AG65" s="490"/>
    </row>
    <row r="66" spans="1:33" ht="15.75" x14ac:dyDescent="0.25">
      <c r="A66" s="112" t="s">
        <v>53</v>
      </c>
      <c r="B66" s="265">
        <v>108</v>
      </c>
      <c r="C66" s="265"/>
      <c r="D66" s="322">
        <f>67+44</f>
        <v>111</v>
      </c>
      <c r="E66" s="218">
        <f t="shared" si="0"/>
        <v>3</v>
      </c>
      <c r="F66" s="484"/>
      <c r="G66" s="504"/>
      <c r="H66" s="504"/>
      <c r="I66" s="504"/>
      <c r="J66" s="504"/>
      <c r="K66" s="504"/>
      <c r="L66" s="489"/>
      <c r="M66" s="514"/>
      <c r="N66" s="51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489"/>
      <c r="AA66" s="489"/>
      <c r="AB66" s="489"/>
      <c r="AC66" s="489"/>
      <c r="AD66" s="489"/>
      <c r="AE66" s="489"/>
      <c r="AF66" s="489"/>
      <c r="AG66" s="490"/>
    </row>
    <row r="67" spans="1:33" ht="15.75" x14ac:dyDescent="0.25">
      <c r="A67" s="112" t="s">
        <v>54</v>
      </c>
      <c r="B67" s="265">
        <v>81</v>
      </c>
      <c r="C67" s="265"/>
      <c r="D67" s="322">
        <f>18+57</f>
        <v>75</v>
      </c>
      <c r="E67" s="218">
        <f t="shared" si="0"/>
        <v>-6</v>
      </c>
      <c r="F67" s="484"/>
      <c r="G67" s="504"/>
      <c r="H67" s="504"/>
      <c r="I67" s="504"/>
      <c r="J67" s="504"/>
      <c r="K67" s="504"/>
      <c r="L67" s="489"/>
      <c r="M67" s="514"/>
      <c r="N67" s="51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489"/>
      <c r="AA67" s="489"/>
      <c r="AB67" s="489"/>
      <c r="AC67" s="489"/>
      <c r="AD67" s="489"/>
      <c r="AE67" s="489"/>
      <c r="AF67" s="489"/>
      <c r="AG67" s="490"/>
    </row>
    <row r="68" spans="1:33" ht="42" x14ac:dyDescent="0.25">
      <c r="A68" s="120" t="s">
        <v>55</v>
      </c>
      <c r="B68" s="121">
        <f>B54+B62</f>
        <v>451</v>
      </c>
      <c r="C68" s="121"/>
      <c r="D68" s="121">
        <f>D54+D62</f>
        <v>453</v>
      </c>
      <c r="E68" s="218">
        <f t="shared" si="0"/>
        <v>2</v>
      </c>
      <c r="F68" s="484"/>
      <c r="G68" s="504"/>
      <c r="H68" s="504"/>
      <c r="I68" s="504"/>
      <c r="J68" s="504"/>
      <c r="K68" s="504"/>
      <c r="L68" s="489"/>
      <c r="M68" s="514"/>
      <c r="N68" s="514"/>
      <c r="O68" s="504"/>
      <c r="P68" s="504"/>
      <c r="Q68" s="504"/>
      <c r="R68" s="504"/>
      <c r="S68" s="504"/>
      <c r="T68" s="504"/>
      <c r="U68" s="504"/>
      <c r="V68" s="504"/>
      <c r="W68" s="504"/>
      <c r="X68" s="504"/>
      <c r="Y68" s="504"/>
      <c r="Z68" s="489"/>
      <c r="AA68" s="489"/>
      <c r="AB68" s="489"/>
      <c r="AC68" s="489"/>
      <c r="AD68" s="489"/>
      <c r="AE68" s="489"/>
      <c r="AF68" s="489"/>
      <c r="AG68" s="490"/>
    </row>
    <row r="69" spans="1:33" ht="16.5" customHeight="1" x14ac:dyDescent="0.25">
      <c r="A69" s="238"/>
      <c r="B69" s="319"/>
      <c r="C69" s="320"/>
      <c r="D69" s="320"/>
      <c r="E69" s="321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  <c r="AA69" s="484"/>
      <c r="AB69" s="484"/>
      <c r="AC69" s="484"/>
      <c r="AD69" s="484"/>
      <c r="AE69" s="484"/>
      <c r="AF69" s="484"/>
      <c r="AG69" s="490"/>
    </row>
    <row r="70" spans="1:33" ht="34.5" customHeight="1" thickBot="1" x14ac:dyDescent="0.3">
      <c r="A70" s="117" t="s">
        <v>56</v>
      </c>
      <c r="B70" s="325">
        <v>8</v>
      </c>
      <c r="C70" s="325">
        <v>9</v>
      </c>
      <c r="D70" s="325">
        <v>8</v>
      </c>
      <c r="E70" s="218">
        <f t="shared" si="0"/>
        <v>0</v>
      </c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  <c r="AA70" s="484"/>
      <c r="AB70" s="484"/>
      <c r="AC70" s="484"/>
      <c r="AD70" s="484"/>
      <c r="AE70" s="484"/>
      <c r="AF70" s="484"/>
      <c r="AG70" s="490"/>
    </row>
    <row r="71" spans="1:33" ht="16.5" thickTop="1" x14ac:dyDescent="0.25">
      <c r="A71" s="503"/>
      <c r="B71" s="504"/>
      <c r="C71" s="504"/>
      <c r="D71" s="504"/>
      <c r="E71" s="504"/>
      <c r="F71" s="489"/>
      <c r="G71" s="504"/>
      <c r="H71" s="504"/>
      <c r="I71" s="504"/>
      <c r="J71" s="504"/>
      <c r="K71" s="504"/>
      <c r="L71" s="489"/>
      <c r="M71" s="514"/>
      <c r="N71" s="514"/>
      <c r="O71" s="504"/>
      <c r="P71" s="504"/>
      <c r="Q71" s="504"/>
      <c r="R71" s="504"/>
      <c r="S71" s="504"/>
      <c r="T71" s="504"/>
      <c r="U71" s="504"/>
      <c r="V71" s="504"/>
      <c r="W71" s="504"/>
      <c r="X71" s="504"/>
      <c r="Y71" s="504"/>
      <c r="Z71" s="489"/>
      <c r="AA71" s="489"/>
      <c r="AB71" s="489"/>
      <c r="AC71" s="489"/>
      <c r="AD71" s="489"/>
      <c r="AE71" s="489"/>
      <c r="AF71" s="489"/>
      <c r="AG71" s="490"/>
    </row>
    <row r="72" spans="1:33" ht="16.5" thickBot="1" x14ac:dyDescent="0.3">
      <c r="A72" s="484"/>
      <c r="B72" s="484"/>
      <c r="C72" s="484"/>
      <c r="D72" s="484"/>
      <c r="E72" s="48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504"/>
      <c r="W72" s="504"/>
      <c r="X72" s="504"/>
      <c r="Y72" s="504"/>
      <c r="Z72" s="489"/>
      <c r="AA72" s="489"/>
      <c r="AB72" s="489"/>
      <c r="AC72" s="489"/>
      <c r="AD72" s="489"/>
      <c r="AE72" s="489"/>
      <c r="AF72" s="489"/>
      <c r="AG72" s="490"/>
    </row>
    <row r="73" spans="1:33" ht="16.5" thickTop="1" x14ac:dyDescent="0.25">
      <c r="A73" s="130" t="s">
        <v>57</v>
      </c>
      <c r="B73" s="131"/>
      <c r="C73" s="131"/>
      <c r="D73" s="131"/>
      <c r="E73" s="131"/>
      <c r="F73" s="131"/>
      <c r="G73" s="131"/>
      <c r="H73" s="132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  <c r="AB73" s="484"/>
      <c r="AC73" s="484"/>
      <c r="AD73" s="484"/>
      <c r="AE73" s="484"/>
      <c r="AF73" s="484"/>
      <c r="AG73" s="490"/>
    </row>
    <row r="74" spans="1:33" ht="16.5" thickBot="1" x14ac:dyDescent="0.3">
      <c r="A74" s="133" t="s">
        <v>58</v>
      </c>
      <c r="B74" s="134"/>
      <c r="C74" s="135"/>
      <c r="D74" s="135"/>
      <c r="E74" s="135"/>
      <c r="F74" s="135"/>
      <c r="G74" s="135"/>
      <c r="H74" s="136"/>
      <c r="I74" s="523"/>
      <c r="J74" s="523"/>
      <c r="K74" s="523"/>
      <c r="L74" s="523"/>
      <c r="M74" s="523"/>
      <c r="N74" s="523"/>
      <c r="O74" s="523"/>
      <c r="P74" s="523"/>
      <c r="Q74" s="523"/>
      <c r="R74" s="523"/>
      <c r="S74" s="523"/>
      <c r="T74" s="523"/>
      <c r="U74" s="523"/>
      <c r="V74" s="523"/>
      <c r="W74" s="523"/>
      <c r="X74" s="504"/>
      <c r="Y74" s="504"/>
      <c r="Z74" s="489"/>
      <c r="AA74" s="489"/>
      <c r="AB74" s="489"/>
      <c r="AC74" s="489"/>
      <c r="AD74" s="489"/>
      <c r="AE74" s="489"/>
      <c r="AF74" s="489"/>
      <c r="AG74" s="490"/>
    </row>
    <row r="75" spans="1:33" ht="17.25" thickTop="1" thickBot="1" x14ac:dyDescent="0.3">
      <c r="A75" s="383"/>
      <c r="B75" s="387" t="s">
        <v>59</v>
      </c>
      <c r="C75" s="387"/>
      <c r="D75" s="387"/>
      <c r="E75" s="273" t="s">
        <v>60</v>
      </c>
      <c r="F75" s="273"/>
      <c r="G75" s="273"/>
      <c r="H75" s="137"/>
      <c r="I75" s="523"/>
      <c r="J75" s="523"/>
      <c r="K75" s="523"/>
      <c r="L75" s="523"/>
      <c r="M75" s="523"/>
      <c r="N75" s="523"/>
      <c r="O75" s="523"/>
      <c r="P75" s="523"/>
      <c r="Q75" s="523"/>
      <c r="R75" s="523"/>
      <c r="S75" s="523"/>
      <c r="T75" s="523"/>
      <c r="U75" s="523"/>
      <c r="V75" s="523"/>
      <c r="W75" s="523"/>
      <c r="X75" s="504"/>
      <c r="Y75" s="504"/>
      <c r="Z75" s="489"/>
      <c r="AA75" s="489"/>
      <c r="AB75" s="489"/>
      <c r="AC75" s="489"/>
      <c r="AD75" s="489"/>
      <c r="AE75" s="489"/>
      <c r="AF75" s="489"/>
      <c r="AG75" s="490"/>
    </row>
    <row r="76" spans="1:33" ht="17.25" thickTop="1" thickBot="1" x14ac:dyDescent="0.3">
      <c r="A76" s="384"/>
      <c r="B76" s="138" t="s">
        <v>61</v>
      </c>
      <c r="C76" s="138" t="s">
        <v>62</v>
      </c>
      <c r="D76" s="138" t="s">
        <v>63</v>
      </c>
      <c r="E76" s="138" t="s">
        <v>61</v>
      </c>
      <c r="F76" s="138" t="s">
        <v>62</v>
      </c>
      <c r="G76" s="138" t="s">
        <v>63</v>
      </c>
      <c r="H76" s="139" t="s">
        <v>64</v>
      </c>
      <c r="I76" s="523"/>
      <c r="J76" s="507"/>
      <c r="K76" s="507"/>
      <c r="L76" s="524"/>
      <c r="M76" s="524"/>
      <c r="N76" s="524"/>
      <c r="O76" s="524"/>
      <c r="P76" s="524"/>
      <c r="Q76" s="524"/>
      <c r="R76" s="524"/>
      <c r="S76" s="524"/>
      <c r="T76" s="524"/>
      <c r="U76" s="524"/>
      <c r="V76" s="507"/>
      <c r="W76" s="507"/>
      <c r="X76" s="504"/>
      <c r="Y76" s="504"/>
      <c r="Z76" s="489"/>
      <c r="AA76" s="489"/>
      <c r="AB76" s="489"/>
      <c r="AC76" s="489"/>
      <c r="AD76" s="489"/>
      <c r="AE76" s="489"/>
      <c r="AF76" s="489"/>
      <c r="AG76" s="490"/>
    </row>
    <row r="77" spans="1:33" ht="17.25" thickTop="1" thickBot="1" x14ac:dyDescent="0.3">
      <c r="A77" s="140" t="s">
        <v>65</v>
      </c>
      <c r="B77" s="141">
        <f>+SUM(B78:B80)</f>
        <v>34</v>
      </c>
      <c r="C77" s="141">
        <f>+SUM(C78:C80)</f>
        <v>143</v>
      </c>
      <c r="D77" s="255">
        <f t="shared" ref="D77" si="1">SUM(D78:D81)</f>
        <v>177</v>
      </c>
      <c r="E77" s="141">
        <f>+SUM(E78:E80)</f>
        <v>34</v>
      </c>
      <c r="F77" s="141">
        <f>+SUM(F78:F80)</f>
        <v>110</v>
      </c>
      <c r="G77" s="141">
        <f>+SUM(G78:G80)</f>
        <v>144</v>
      </c>
      <c r="H77" s="225">
        <f>+G77-D77</f>
        <v>-33</v>
      </c>
      <c r="I77" s="489"/>
      <c r="J77" s="507"/>
      <c r="K77" s="507"/>
      <c r="L77" s="489"/>
      <c r="M77" s="507"/>
      <c r="N77" s="507"/>
      <c r="O77" s="489"/>
      <c r="P77" s="507"/>
      <c r="Q77" s="507"/>
      <c r="R77" s="489"/>
      <c r="S77" s="507"/>
      <c r="T77" s="507"/>
      <c r="U77" s="489"/>
      <c r="V77" s="507"/>
      <c r="W77" s="507"/>
      <c r="X77" s="504"/>
      <c r="Y77" s="504"/>
      <c r="Z77" s="489"/>
      <c r="AA77" s="489"/>
      <c r="AB77" s="489"/>
      <c r="AC77" s="489"/>
      <c r="AD77" s="489"/>
      <c r="AE77" s="489"/>
      <c r="AF77" s="489"/>
      <c r="AG77" s="490"/>
    </row>
    <row r="78" spans="1:33" ht="17.25" thickTop="1" thickBot="1" x14ac:dyDescent="0.3">
      <c r="A78" s="112" t="s">
        <v>66</v>
      </c>
      <c r="B78" s="144">
        <v>22</v>
      </c>
      <c r="C78" s="144">
        <v>61</v>
      </c>
      <c r="D78" s="256">
        <f>+B78+C78</f>
        <v>83</v>
      </c>
      <c r="E78" s="144">
        <v>18</v>
      </c>
      <c r="F78" s="144">
        <v>93</v>
      </c>
      <c r="G78" s="256">
        <f>+E78+F78</f>
        <v>111</v>
      </c>
      <c r="H78" s="225">
        <f>+G78-D78</f>
        <v>28</v>
      </c>
      <c r="I78" s="489" t="s">
        <v>67</v>
      </c>
      <c r="J78" s="507"/>
      <c r="K78" s="507"/>
      <c r="L78" s="489"/>
      <c r="M78" s="507"/>
      <c r="N78" s="507"/>
      <c r="O78" s="489"/>
      <c r="P78" s="507"/>
      <c r="Q78" s="507"/>
      <c r="R78" s="489"/>
      <c r="S78" s="507"/>
      <c r="T78" s="507"/>
      <c r="U78" s="489"/>
      <c r="V78" s="514"/>
      <c r="W78" s="514"/>
      <c r="X78" s="504"/>
      <c r="Y78" s="504"/>
      <c r="Z78" s="489"/>
      <c r="AA78" s="489"/>
      <c r="AB78" s="489"/>
      <c r="AC78" s="489"/>
      <c r="AD78" s="489"/>
      <c r="AE78" s="489"/>
      <c r="AF78" s="489"/>
      <c r="AG78" s="490"/>
    </row>
    <row r="79" spans="1:33" ht="17.25" thickTop="1" thickBot="1" x14ac:dyDescent="0.3">
      <c r="A79" s="112" t="s">
        <v>68</v>
      </c>
      <c r="B79" s="144">
        <v>3</v>
      </c>
      <c r="C79" s="144">
        <v>74</v>
      </c>
      <c r="D79" s="256">
        <f>+B79+C79</f>
        <v>77</v>
      </c>
      <c r="E79" s="144">
        <v>3</v>
      </c>
      <c r="F79" s="144">
        <v>17</v>
      </c>
      <c r="G79" s="256">
        <f>+E79+F79</f>
        <v>20</v>
      </c>
      <c r="H79" s="225">
        <f>+G79-D79</f>
        <v>-57</v>
      </c>
      <c r="I79" s="489" t="s">
        <v>69</v>
      </c>
      <c r="J79" s="514"/>
      <c r="K79" s="514"/>
      <c r="L79" s="489"/>
      <c r="M79" s="514"/>
      <c r="N79" s="514"/>
      <c r="O79" s="489"/>
      <c r="P79" s="514"/>
      <c r="Q79" s="514"/>
      <c r="R79" s="489"/>
      <c r="S79" s="514"/>
      <c r="T79" s="514"/>
      <c r="U79" s="489"/>
      <c r="V79" s="514"/>
      <c r="W79" s="514"/>
      <c r="X79" s="504"/>
      <c r="Y79" s="504"/>
      <c r="Z79" s="489"/>
      <c r="AA79" s="489"/>
      <c r="AB79" s="489"/>
      <c r="AC79" s="489"/>
      <c r="AD79" s="489"/>
      <c r="AE79" s="489"/>
      <c r="AF79" s="489"/>
      <c r="AG79" s="490"/>
    </row>
    <row r="80" spans="1:33" ht="16.5" thickTop="1" x14ac:dyDescent="0.25">
      <c r="A80" s="112" t="s">
        <v>70</v>
      </c>
      <c r="B80" s="144">
        <v>9</v>
      </c>
      <c r="C80" s="144">
        <v>8</v>
      </c>
      <c r="D80" s="256">
        <f>+B80+C80</f>
        <v>17</v>
      </c>
      <c r="E80" s="144">
        <v>13</v>
      </c>
      <c r="F80" s="144">
        <v>0</v>
      </c>
      <c r="G80" s="256">
        <f>+E80+F80</f>
        <v>13</v>
      </c>
      <c r="H80" s="225">
        <f>+G80-D80</f>
        <v>-4</v>
      </c>
      <c r="I80" s="489" t="s">
        <v>71</v>
      </c>
      <c r="J80" s="514"/>
      <c r="K80" s="514"/>
      <c r="L80" s="489"/>
      <c r="M80" s="514"/>
      <c r="N80" s="514"/>
      <c r="O80" s="489"/>
      <c r="P80" s="514"/>
      <c r="Q80" s="514"/>
      <c r="R80" s="489"/>
      <c r="S80" s="514"/>
      <c r="T80" s="514"/>
      <c r="U80" s="489"/>
      <c r="V80" s="514"/>
      <c r="W80" s="514"/>
      <c r="X80" s="504"/>
      <c r="Y80" s="504"/>
      <c r="Z80" s="489"/>
      <c r="AA80" s="489"/>
      <c r="AB80" s="489"/>
      <c r="AC80" s="489"/>
      <c r="AD80" s="489"/>
      <c r="AE80" s="489"/>
      <c r="AF80" s="489"/>
      <c r="AG80" s="490"/>
    </row>
    <row r="81" spans="1:33" ht="15.75" x14ac:dyDescent="0.25">
      <c r="A81" s="112" t="s">
        <v>72</v>
      </c>
      <c r="B81" s="144">
        <v>0</v>
      </c>
      <c r="C81" s="144">
        <v>0</v>
      </c>
      <c r="D81" s="256">
        <f>+B81+C81</f>
        <v>0</v>
      </c>
      <c r="E81" s="144">
        <v>0</v>
      </c>
      <c r="F81" s="144">
        <v>0</v>
      </c>
      <c r="G81" s="256">
        <f>+E81+F81</f>
        <v>0</v>
      </c>
      <c r="H81" s="226">
        <f t="shared" ref="H81:H98" si="2">+G81-D81</f>
        <v>0</v>
      </c>
      <c r="I81" s="489"/>
      <c r="J81" s="514"/>
      <c r="K81" s="514"/>
      <c r="L81" s="489"/>
      <c r="M81" s="514"/>
      <c r="N81" s="514"/>
      <c r="O81" s="489"/>
      <c r="P81" s="514"/>
      <c r="Q81" s="514"/>
      <c r="R81" s="489"/>
      <c r="S81" s="514"/>
      <c r="T81" s="514"/>
      <c r="U81" s="489"/>
      <c r="V81" s="514"/>
      <c r="W81" s="514"/>
      <c r="X81" s="504"/>
      <c r="Y81" s="504"/>
      <c r="Z81" s="489"/>
      <c r="AA81" s="489"/>
      <c r="AB81" s="489"/>
      <c r="AC81" s="489"/>
      <c r="AD81" s="489"/>
      <c r="AE81" s="489"/>
      <c r="AF81" s="489"/>
      <c r="AG81" s="490"/>
    </row>
    <row r="82" spans="1:33" ht="16.5" thickBot="1" x14ac:dyDescent="0.3">
      <c r="A82" s="146"/>
      <c r="B82" s="147"/>
      <c r="C82" s="147"/>
      <c r="D82" s="147"/>
      <c r="E82" s="147"/>
      <c r="F82" s="147"/>
      <c r="G82" s="148"/>
      <c r="H82" s="149"/>
      <c r="I82" s="489"/>
      <c r="J82" s="514"/>
      <c r="K82" s="514"/>
      <c r="L82" s="489"/>
      <c r="M82" s="514"/>
      <c r="N82" s="514"/>
      <c r="O82" s="489"/>
      <c r="P82" s="514"/>
      <c r="Q82" s="514"/>
      <c r="R82" s="489"/>
      <c r="S82" s="514"/>
      <c r="T82" s="514"/>
      <c r="U82" s="489"/>
      <c r="V82" s="514"/>
      <c r="W82" s="514"/>
      <c r="X82" s="504"/>
      <c r="Y82" s="504"/>
      <c r="Z82" s="489"/>
      <c r="AA82" s="489"/>
      <c r="AB82" s="489"/>
      <c r="AC82" s="489"/>
      <c r="AD82" s="489"/>
      <c r="AE82" s="489"/>
      <c r="AF82" s="489"/>
      <c r="AG82" s="490"/>
    </row>
    <row r="83" spans="1:33" ht="16.5" thickBot="1" x14ac:dyDescent="0.3">
      <c r="A83" s="150" t="s">
        <v>73</v>
      </c>
      <c r="B83" s="151">
        <v>0</v>
      </c>
      <c r="C83" s="151">
        <v>1</v>
      </c>
      <c r="D83" s="257">
        <f>+B83+C83</f>
        <v>1</v>
      </c>
      <c r="E83" s="151">
        <v>2</v>
      </c>
      <c r="F83" s="151">
        <v>1</v>
      </c>
      <c r="G83" s="257">
        <f>+E83+F83</f>
        <v>3</v>
      </c>
      <c r="H83" s="227">
        <f t="shared" si="2"/>
        <v>2</v>
      </c>
      <c r="I83" s="489" t="s">
        <v>71</v>
      </c>
      <c r="J83" s="520"/>
      <c r="K83" s="520"/>
      <c r="L83" s="489"/>
      <c r="M83" s="520"/>
      <c r="N83" s="520"/>
      <c r="O83" s="489"/>
      <c r="P83" s="520"/>
      <c r="Q83" s="520"/>
      <c r="R83" s="489"/>
      <c r="S83" s="520"/>
      <c r="T83" s="520"/>
      <c r="U83" s="489"/>
      <c r="V83" s="514"/>
      <c r="W83" s="514"/>
      <c r="X83" s="504"/>
      <c r="Y83" s="504"/>
      <c r="Z83" s="489"/>
      <c r="AA83" s="489"/>
      <c r="AB83" s="489"/>
      <c r="AC83" s="489"/>
      <c r="AD83" s="489"/>
      <c r="AE83" s="489"/>
      <c r="AF83" s="489"/>
      <c r="AG83" s="490"/>
    </row>
    <row r="84" spans="1:33" ht="16.5" thickBot="1" x14ac:dyDescent="0.3">
      <c r="A84" s="153"/>
      <c r="B84" s="154"/>
      <c r="C84" s="154"/>
      <c r="D84" s="154"/>
      <c r="E84" s="154"/>
      <c r="F84" s="154"/>
      <c r="G84" s="155"/>
      <c r="H84" s="156"/>
      <c r="I84" s="489"/>
      <c r="J84" s="507"/>
      <c r="K84" s="507"/>
      <c r="L84" s="489"/>
      <c r="M84" s="507"/>
      <c r="N84" s="507"/>
      <c r="O84" s="489"/>
      <c r="P84" s="507"/>
      <c r="Q84" s="507"/>
      <c r="R84" s="489"/>
      <c r="S84" s="507"/>
      <c r="T84" s="507"/>
      <c r="U84" s="489"/>
      <c r="V84" s="514"/>
      <c r="W84" s="514"/>
      <c r="X84" s="504"/>
      <c r="Y84" s="504"/>
      <c r="Z84" s="489"/>
      <c r="AA84" s="489"/>
      <c r="AB84" s="489"/>
      <c r="AC84" s="489"/>
      <c r="AD84" s="489"/>
      <c r="AE84" s="489"/>
      <c r="AF84" s="489"/>
      <c r="AG84" s="490"/>
    </row>
    <row r="85" spans="1:33" ht="16.5" thickBot="1" x14ac:dyDescent="0.3">
      <c r="A85" s="157" t="s">
        <v>74</v>
      </c>
      <c r="B85" s="158">
        <f t="shared" ref="B85:F85" si="3">SUM(B86:B88)</f>
        <v>2</v>
      </c>
      <c r="C85" s="158">
        <f t="shared" si="3"/>
        <v>0</v>
      </c>
      <c r="D85" s="258">
        <f>+B85+C85</f>
        <v>2</v>
      </c>
      <c r="E85" s="158">
        <f t="shared" si="3"/>
        <v>8</v>
      </c>
      <c r="F85" s="158">
        <f t="shared" si="3"/>
        <v>1</v>
      </c>
      <c r="G85" s="258">
        <f>+E85+F85</f>
        <v>9</v>
      </c>
      <c r="H85" s="226">
        <f t="shared" si="2"/>
        <v>7</v>
      </c>
      <c r="I85" s="489"/>
      <c r="J85" s="520"/>
      <c r="K85" s="520"/>
      <c r="L85" s="489"/>
      <c r="M85" s="520"/>
      <c r="N85" s="520"/>
      <c r="O85" s="489"/>
      <c r="P85" s="520"/>
      <c r="Q85" s="520"/>
      <c r="R85" s="489"/>
      <c r="S85" s="520"/>
      <c r="T85" s="520"/>
      <c r="U85" s="489"/>
      <c r="V85" s="514"/>
      <c r="W85" s="514"/>
      <c r="X85" s="504"/>
      <c r="Y85" s="504"/>
      <c r="Z85" s="489"/>
      <c r="AA85" s="489"/>
      <c r="AB85" s="489"/>
      <c r="AC85" s="489"/>
      <c r="AD85" s="489"/>
      <c r="AE85" s="489"/>
      <c r="AF85" s="489"/>
      <c r="AG85" s="490"/>
    </row>
    <row r="86" spans="1:33" ht="15.75" x14ac:dyDescent="0.25">
      <c r="A86" s="214" t="s">
        <v>75</v>
      </c>
      <c r="B86" s="160">
        <v>1</v>
      </c>
      <c r="C86" s="160">
        <v>0</v>
      </c>
      <c r="D86" s="259">
        <f>+B86+C86</f>
        <v>1</v>
      </c>
      <c r="E86" s="161">
        <v>1</v>
      </c>
      <c r="F86" s="161">
        <v>0</v>
      </c>
      <c r="G86" s="259">
        <f>+E86+F86</f>
        <v>1</v>
      </c>
      <c r="H86" s="226">
        <f t="shared" si="2"/>
        <v>0</v>
      </c>
      <c r="I86" s="489" t="s">
        <v>71</v>
      </c>
      <c r="J86" s="505"/>
      <c r="K86" s="505"/>
      <c r="L86" s="489"/>
      <c r="M86" s="505"/>
      <c r="N86" s="505"/>
      <c r="O86" s="489"/>
      <c r="P86" s="505"/>
      <c r="Q86" s="505"/>
      <c r="R86" s="489"/>
      <c r="S86" s="505"/>
      <c r="T86" s="505"/>
      <c r="U86" s="489"/>
      <c r="V86" s="514"/>
      <c r="W86" s="514"/>
      <c r="X86" s="504"/>
      <c r="Y86" s="504"/>
      <c r="Z86" s="489"/>
      <c r="AA86" s="489"/>
      <c r="AB86" s="489"/>
      <c r="AC86" s="489"/>
      <c r="AD86" s="489"/>
      <c r="AE86" s="489"/>
      <c r="AF86" s="489"/>
      <c r="AG86" s="490"/>
    </row>
    <row r="87" spans="1:33" ht="15.75" x14ac:dyDescent="0.25">
      <c r="A87" s="214" t="s">
        <v>72</v>
      </c>
      <c r="B87" s="271">
        <v>0</v>
      </c>
      <c r="C87" s="271">
        <v>0</v>
      </c>
      <c r="D87" s="259">
        <f>+B87+C87</f>
        <v>0</v>
      </c>
      <c r="E87" s="144">
        <v>0</v>
      </c>
      <c r="F87" s="144">
        <v>0</v>
      </c>
      <c r="G87" s="259">
        <f>+E87+F87</f>
        <v>0</v>
      </c>
      <c r="H87" s="226">
        <f t="shared" si="2"/>
        <v>0</v>
      </c>
      <c r="I87" s="489"/>
      <c r="J87" s="514"/>
      <c r="K87" s="514"/>
      <c r="L87" s="489"/>
      <c r="M87" s="514"/>
      <c r="N87" s="514"/>
      <c r="O87" s="489"/>
      <c r="P87" s="514"/>
      <c r="Q87" s="514"/>
      <c r="R87" s="489"/>
      <c r="S87" s="514"/>
      <c r="T87" s="514"/>
      <c r="U87" s="489"/>
      <c r="V87" s="514"/>
      <c r="W87" s="514"/>
      <c r="X87" s="504"/>
      <c r="Y87" s="504"/>
      <c r="Z87" s="489"/>
      <c r="AA87" s="489"/>
      <c r="AB87" s="489"/>
      <c r="AC87" s="489"/>
      <c r="AD87" s="489"/>
      <c r="AE87" s="489"/>
      <c r="AF87" s="489"/>
      <c r="AG87" s="490"/>
    </row>
    <row r="88" spans="1:33" ht="15.75" x14ac:dyDescent="0.25">
      <c r="A88" s="214" t="s">
        <v>76</v>
      </c>
      <c r="B88" s="271">
        <v>1</v>
      </c>
      <c r="C88" s="271">
        <v>0</v>
      </c>
      <c r="D88" s="259">
        <f>+B88+C88</f>
        <v>1</v>
      </c>
      <c r="E88" s="144">
        <v>7</v>
      </c>
      <c r="F88" s="144">
        <v>1</v>
      </c>
      <c r="G88" s="259">
        <f>+E88+F88</f>
        <v>8</v>
      </c>
      <c r="H88" s="228">
        <f t="shared" si="2"/>
        <v>7</v>
      </c>
      <c r="I88" s="489" t="s">
        <v>77</v>
      </c>
      <c r="J88" s="514"/>
      <c r="K88" s="514"/>
      <c r="L88" s="489"/>
      <c r="M88" s="514"/>
      <c r="N88" s="514"/>
      <c r="O88" s="489"/>
      <c r="P88" s="514"/>
      <c r="Q88" s="514"/>
      <c r="R88" s="489"/>
      <c r="S88" s="514"/>
      <c r="T88" s="514"/>
      <c r="U88" s="489"/>
      <c r="V88" s="514"/>
      <c r="W88" s="514"/>
      <c r="X88" s="504"/>
      <c r="Y88" s="504"/>
      <c r="Z88" s="489"/>
      <c r="AA88" s="489"/>
      <c r="AB88" s="489"/>
      <c r="AC88" s="489"/>
      <c r="AD88" s="489"/>
      <c r="AE88" s="489"/>
      <c r="AF88" s="489"/>
      <c r="AG88" s="490"/>
    </row>
    <row r="89" spans="1:33" ht="16.5" thickBot="1" x14ac:dyDescent="0.3">
      <c r="A89" s="163"/>
      <c r="B89" s="164"/>
      <c r="C89" s="164"/>
      <c r="D89" s="164"/>
      <c r="E89" s="164"/>
      <c r="F89" s="164"/>
      <c r="G89" s="165"/>
      <c r="H89" s="166"/>
      <c r="I89" s="489"/>
      <c r="J89" s="514"/>
      <c r="K89" s="514"/>
      <c r="L89" s="489"/>
      <c r="M89" s="514"/>
      <c r="N89" s="514"/>
      <c r="O89" s="489"/>
      <c r="P89" s="514"/>
      <c r="Q89" s="514"/>
      <c r="R89" s="489"/>
      <c r="S89" s="514"/>
      <c r="T89" s="514"/>
      <c r="U89" s="489"/>
      <c r="V89" s="514"/>
      <c r="W89" s="514"/>
      <c r="X89" s="504"/>
      <c r="Y89" s="504"/>
      <c r="Z89" s="489"/>
      <c r="AA89" s="489"/>
      <c r="AB89" s="489"/>
      <c r="AC89" s="489"/>
      <c r="AD89" s="489"/>
      <c r="AE89" s="489"/>
      <c r="AF89" s="489"/>
      <c r="AG89" s="490"/>
    </row>
    <row r="90" spans="1:33" ht="16.5" thickBot="1" x14ac:dyDescent="0.3">
      <c r="A90" s="167" t="s">
        <v>78</v>
      </c>
      <c r="B90" s="168">
        <f t="shared" ref="B90:G90" si="4">+B91+B92</f>
        <v>0</v>
      </c>
      <c r="C90" s="168">
        <f t="shared" si="4"/>
        <v>6</v>
      </c>
      <c r="D90" s="260">
        <f t="shared" si="4"/>
        <v>6</v>
      </c>
      <c r="E90" s="168">
        <f t="shared" si="4"/>
        <v>14</v>
      </c>
      <c r="F90" s="168">
        <f t="shared" si="4"/>
        <v>14</v>
      </c>
      <c r="G90" s="260">
        <f t="shared" si="4"/>
        <v>28</v>
      </c>
      <c r="H90" s="226">
        <f t="shared" si="2"/>
        <v>22</v>
      </c>
      <c r="I90" s="489"/>
      <c r="J90" s="520"/>
      <c r="K90" s="520"/>
      <c r="L90" s="489"/>
      <c r="M90" s="520"/>
      <c r="N90" s="520"/>
      <c r="O90" s="489"/>
      <c r="P90" s="520"/>
      <c r="Q90" s="520"/>
      <c r="R90" s="489"/>
      <c r="S90" s="520"/>
      <c r="T90" s="520"/>
      <c r="U90" s="489"/>
      <c r="V90" s="514"/>
      <c r="W90" s="514"/>
      <c r="X90" s="504"/>
      <c r="Y90" s="504"/>
      <c r="Z90" s="489"/>
      <c r="AA90" s="489"/>
      <c r="AB90" s="489"/>
      <c r="AC90" s="489"/>
      <c r="AD90" s="489"/>
      <c r="AE90" s="489"/>
      <c r="AF90" s="489"/>
      <c r="AG90" s="490"/>
    </row>
    <row r="91" spans="1:33" ht="15.75" x14ac:dyDescent="0.25">
      <c r="A91" s="215" t="s">
        <v>79</v>
      </c>
      <c r="B91" s="160">
        <v>0</v>
      </c>
      <c r="C91" s="160">
        <v>1</v>
      </c>
      <c r="D91" s="272">
        <f>+B91+C91</f>
        <v>1</v>
      </c>
      <c r="E91" s="161">
        <v>2</v>
      </c>
      <c r="F91" s="161">
        <v>7</v>
      </c>
      <c r="G91" s="259">
        <f>+E91+F91</f>
        <v>9</v>
      </c>
      <c r="H91" s="226">
        <f t="shared" si="2"/>
        <v>8</v>
      </c>
      <c r="I91" s="489"/>
      <c r="J91" s="507"/>
      <c r="K91" s="507"/>
      <c r="L91" s="489"/>
      <c r="M91" s="507"/>
      <c r="N91" s="507"/>
      <c r="O91" s="489"/>
      <c r="P91" s="507"/>
      <c r="Q91" s="507"/>
      <c r="R91" s="489"/>
      <c r="S91" s="507"/>
      <c r="T91" s="507"/>
      <c r="U91" s="489"/>
      <c r="V91" s="514"/>
      <c r="W91" s="514"/>
      <c r="X91" s="504"/>
      <c r="Y91" s="504"/>
      <c r="Z91" s="489"/>
      <c r="AA91" s="489"/>
      <c r="AB91" s="489"/>
      <c r="AC91" s="489"/>
      <c r="AD91" s="489"/>
      <c r="AE91" s="489"/>
      <c r="AF91" s="489"/>
      <c r="AG91" s="490"/>
    </row>
    <row r="92" spans="1:33" ht="15.75" x14ac:dyDescent="0.25">
      <c r="A92" s="216" t="s">
        <v>80</v>
      </c>
      <c r="B92" s="271">
        <v>0</v>
      </c>
      <c r="C92" s="271">
        <v>5</v>
      </c>
      <c r="D92" s="272">
        <f>+B92+C92</f>
        <v>5</v>
      </c>
      <c r="E92" s="144">
        <v>12</v>
      </c>
      <c r="F92" s="144">
        <v>7</v>
      </c>
      <c r="G92" s="259">
        <f>+E92+F92</f>
        <v>19</v>
      </c>
      <c r="H92" s="228">
        <f t="shared" si="2"/>
        <v>14</v>
      </c>
      <c r="I92" s="489" t="s">
        <v>81</v>
      </c>
      <c r="J92" s="514"/>
      <c r="K92" s="514"/>
      <c r="L92" s="489"/>
      <c r="M92" s="514"/>
      <c r="N92" s="514"/>
      <c r="O92" s="489"/>
      <c r="P92" s="514"/>
      <c r="Q92" s="514"/>
      <c r="R92" s="489"/>
      <c r="S92" s="514"/>
      <c r="T92" s="514"/>
      <c r="U92" s="489"/>
      <c r="V92" s="514"/>
      <c r="W92" s="514"/>
      <c r="X92" s="504"/>
      <c r="Y92" s="504"/>
      <c r="Z92" s="489"/>
      <c r="AA92" s="489"/>
      <c r="AB92" s="489"/>
      <c r="AC92" s="489"/>
      <c r="AD92" s="489"/>
      <c r="AE92" s="489"/>
      <c r="AF92" s="489" t="s">
        <v>82</v>
      </c>
      <c r="AG92" s="490"/>
    </row>
    <row r="93" spans="1:33" ht="16.5" thickBot="1" x14ac:dyDescent="0.3">
      <c r="A93" s="163"/>
      <c r="B93" s="164"/>
      <c r="C93" s="164"/>
      <c r="D93" s="164"/>
      <c r="E93" s="164"/>
      <c r="F93" s="164"/>
      <c r="G93" s="165"/>
      <c r="H93" s="166"/>
      <c r="I93" s="489"/>
      <c r="J93" s="514"/>
      <c r="K93" s="514"/>
      <c r="L93" s="489"/>
      <c r="M93" s="514"/>
      <c r="N93" s="514"/>
      <c r="O93" s="489"/>
      <c r="P93" s="514"/>
      <c r="Q93" s="514"/>
      <c r="R93" s="489"/>
      <c r="S93" s="514"/>
      <c r="T93" s="514"/>
      <c r="U93" s="489"/>
      <c r="V93" s="514"/>
      <c r="W93" s="514"/>
      <c r="X93" s="504"/>
      <c r="Y93" s="504"/>
      <c r="Z93" s="489"/>
      <c r="AA93" s="489"/>
      <c r="AB93" s="489"/>
      <c r="AC93" s="489"/>
      <c r="AD93" s="489"/>
      <c r="AE93" s="489"/>
      <c r="AF93" s="489"/>
      <c r="AG93" s="490"/>
    </row>
    <row r="94" spans="1:33" ht="32.25" thickBot="1" x14ac:dyDescent="0.3">
      <c r="A94" s="170" t="s">
        <v>83</v>
      </c>
      <c r="B94" s="171">
        <v>35</v>
      </c>
      <c r="C94" s="171">
        <v>15</v>
      </c>
      <c r="D94" s="261">
        <f>SUM(B94:C94)</f>
        <v>50</v>
      </c>
      <c r="E94" s="171">
        <v>54</v>
      </c>
      <c r="F94" s="171">
        <v>26</v>
      </c>
      <c r="G94" s="261">
        <f>+E94+F94</f>
        <v>80</v>
      </c>
      <c r="H94" s="228">
        <f t="shared" si="2"/>
        <v>30</v>
      </c>
      <c r="I94" s="489"/>
      <c r="J94" s="520"/>
      <c r="K94" s="520"/>
      <c r="L94" s="489"/>
      <c r="M94" s="520"/>
      <c r="N94" s="520"/>
      <c r="O94" s="489"/>
      <c r="P94" s="520"/>
      <c r="Q94" s="520"/>
      <c r="R94" s="489"/>
      <c r="S94" s="520"/>
      <c r="T94" s="520"/>
      <c r="U94" s="489"/>
      <c r="V94" s="514"/>
      <c r="W94" s="514"/>
      <c r="X94" s="504"/>
      <c r="Y94" s="504"/>
      <c r="Z94" s="489"/>
      <c r="AA94" s="489"/>
      <c r="AB94" s="489"/>
      <c r="AC94" s="489"/>
      <c r="AD94" s="489"/>
      <c r="AE94" s="489"/>
      <c r="AF94" s="489"/>
      <c r="AG94" s="490"/>
    </row>
    <row r="95" spans="1:33" ht="16.5" thickBot="1" x14ac:dyDescent="0.3">
      <c r="A95" s="173"/>
      <c r="B95" s="174"/>
      <c r="C95" s="174"/>
      <c r="D95" s="174"/>
      <c r="E95" s="174"/>
      <c r="F95" s="174"/>
      <c r="G95" s="174"/>
      <c r="H95" s="175"/>
      <c r="I95" s="489"/>
      <c r="J95" s="505"/>
      <c r="K95" s="505"/>
      <c r="L95" s="489"/>
      <c r="M95" s="505"/>
      <c r="N95" s="505"/>
      <c r="O95" s="489"/>
      <c r="P95" s="505"/>
      <c r="Q95" s="505"/>
      <c r="R95" s="489"/>
      <c r="S95" s="505"/>
      <c r="T95" s="505"/>
      <c r="U95" s="489"/>
      <c r="V95" s="514"/>
      <c r="W95" s="514"/>
      <c r="X95" s="504"/>
      <c r="Y95" s="504"/>
      <c r="Z95" s="489"/>
      <c r="AA95" s="489"/>
      <c r="AB95" s="489"/>
      <c r="AC95" s="489"/>
      <c r="AD95" s="489"/>
      <c r="AE95" s="489"/>
      <c r="AF95" s="489"/>
      <c r="AG95" s="490"/>
    </row>
    <row r="96" spans="1:33" ht="16.5" thickBot="1" x14ac:dyDescent="0.3">
      <c r="A96" s="176" t="s">
        <v>84</v>
      </c>
      <c r="B96" s="168"/>
      <c r="C96" s="168"/>
      <c r="D96" s="169">
        <f t="shared" ref="D96:F96" si="5">SUM(D97:D98)</f>
        <v>1</v>
      </c>
      <c r="E96" s="263">
        <f t="shared" si="5"/>
        <v>2</v>
      </c>
      <c r="F96" s="168">
        <f t="shared" si="5"/>
        <v>1</v>
      </c>
      <c r="G96" s="169">
        <f t="shared" ref="G96" si="6">SUM(G97:G98)</f>
        <v>3</v>
      </c>
      <c r="H96" s="229">
        <f t="shared" si="2"/>
        <v>2</v>
      </c>
      <c r="I96" s="489"/>
      <c r="J96" s="520"/>
      <c r="K96" s="520"/>
      <c r="L96" s="489"/>
      <c r="M96" s="520"/>
      <c r="N96" s="520"/>
      <c r="O96" s="489"/>
      <c r="P96" s="520"/>
      <c r="Q96" s="520"/>
      <c r="R96" s="489"/>
      <c r="S96" s="520"/>
      <c r="T96" s="520"/>
      <c r="U96" s="489"/>
      <c r="V96" s="520"/>
      <c r="W96" s="520"/>
      <c r="X96" s="504"/>
      <c r="Y96" s="504"/>
      <c r="Z96" s="489"/>
      <c r="AA96" s="489"/>
      <c r="AB96" s="489"/>
      <c r="AC96" s="489"/>
      <c r="AD96" s="489"/>
      <c r="AE96" s="489"/>
      <c r="AF96" s="489"/>
      <c r="AG96" s="490"/>
    </row>
    <row r="97" spans="1:44" ht="15.75" x14ac:dyDescent="0.25">
      <c r="A97" s="215" t="s">
        <v>85</v>
      </c>
      <c r="B97" s="160">
        <v>0</v>
      </c>
      <c r="C97" s="160">
        <v>0</v>
      </c>
      <c r="D97" s="162">
        <f>SUM(B97:C97)</f>
        <v>0</v>
      </c>
      <c r="E97" s="161"/>
      <c r="F97" s="161"/>
      <c r="G97" s="162">
        <f>SUM(E97:F97)</f>
        <v>0</v>
      </c>
      <c r="H97" s="226">
        <f t="shared" si="2"/>
        <v>0</v>
      </c>
      <c r="I97" s="489"/>
      <c r="J97" s="507"/>
      <c r="K97" s="507"/>
      <c r="L97" s="489"/>
      <c r="M97" s="507"/>
      <c r="N97" s="507"/>
      <c r="O97" s="489"/>
      <c r="P97" s="507"/>
      <c r="Q97" s="507"/>
      <c r="R97" s="489"/>
      <c r="S97" s="507"/>
      <c r="T97" s="507"/>
      <c r="U97" s="489"/>
      <c r="V97" s="520"/>
      <c r="W97" s="520"/>
      <c r="X97" s="504"/>
      <c r="Y97" s="504"/>
      <c r="Z97" s="489"/>
      <c r="AA97" s="489"/>
      <c r="AB97" s="489"/>
      <c r="AC97" s="489"/>
      <c r="AD97" s="489"/>
      <c r="AE97" s="489"/>
      <c r="AF97" s="489"/>
      <c r="AG97" s="490"/>
    </row>
    <row r="98" spans="1:44" ht="16.5" thickBot="1" x14ac:dyDescent="0.3">
      <c r="A98" s="217" t="s">
        <v>86</v>
      </c>
      <c r="B98" s="118">
        <v>0</v>
      </c>
      <c r="C98" s="118">
        <v>1</v>
      </c>
      <c r="D98" s="262">
        <f>SUM(B98:C98)</f>
        <v>1</v>
      </c>
      <c r="E98" s="177">
        <v>2</v>
      </c>
      <c r="F98" s="177">
        <v>1</v>
      </c>
      <c r="G98" s="262">
        <f>SUM(E98:F98)</f>
        <v>3</v>
      </c>
      <c r="H98" s="230">
        <f t="shared" si="2"/>
        <v>2</v>
      </c>
      <c r="I98" s="489"/>
      <c r="J98" s="514"/>
      <c r="K98" s="514"/>
      <c r="L98" s="489"/>
      <c r="M98" s="514"/>
      <c r="N98" s="514"/>
      <c r="O98" s="489"/>
      <c r="P98" s="514"/>
      <c r="Q98" s="514"/>
      <c r="R98" s="489"/>
      <c r="S98" s="514"/>
      <c r="T98" s="514"/>
      <c r="U98" s="489"/>
      <c r="V98" s="520"/>
      <c r="W98" s="520"/>
      <c r="X98" s="504"/>
      <c r="Y98" s="504"/>
      <c r="Z98" s="489"/>
      <c r="AA98" s="489"/>
      <c r="AB98" s="489"/>
      <c r="AC98" s="489"/>
      <c r="AD98" s="489"/>
      <c r="AE98" s="489"/>
      <c r="AF98" s="489"/>
      <c r="AG98" s="490"/>
    </row>
    <row r="99" spans="1:44" ht="17.25" thickTop="1" thickBot="1" x14ac:dyDescent="0.3">
      <c r="A99" s="45"/>
      <c r="B99" s="267"/>
      <c r="C99" s="267"/>
      <c r="D99" s="267"/>
      <c r="E99" s="14"/>
      <c r="F99" s="14"/>
      <c r="G99" s="514"/>
      <c r="H99" s="520"/>
      <c r="I99" s="489"/>
      <c r="J99" s="514"/>
      <c r="K99" s="514"/>
      <c r="L99" s="489"/>
      <c r="M99" s="514"/>
      <c r="N99" s="514"/>
      <c r="O99" s="489"/>
      <c r="P99" s="514"/>
      <c r="Q99" s="514"/>
      <c r="R99" s="489"/>
      <c r="S99" s="514"/>
      <c r="T99" s="514"/>
      <c r="U99" s="489"/>
      <c r="V99" s="520"/>
      <c r="W99" s="520"/>
      <c r="X99" s="504"/>
      <c r="Y99" s="504"/>
      <c r="Z99" s="489"/>
      <c r="AA99" s="489"/>
      <c r="AB99" s="489"/>
      <c r="AC99" s="489"/>
      <c r="AD99" s="489"/>
      <c r="AE99" s="489"/>
      <c r="AF99" s="489"/>
      <c r="AG99" s="490"/>
      <c r="AH99" s="484"/>
      <c r="AI99" s="484"/>
      <c r="AJ99" s="484"/>
      <c r="AK99" s="484"/>
      <c r="AL99" s="484"/>
      <c r="AM99" s="484"/>
      <c r="AN99" s="484"/>
      <c r="AO99" s="484"/>
      <c r="AP99" s="484"/>
      <c r="AQ99" s="484"/>
      <c r="AR99" s="484"/>
    </row>
    <row r="100" spans="1:44" ht="16.5" thickTop="1" x14ac:dyDescent="0.25">
      <c r="A100" s="179" t="s">
        <v>87</v>
      </c>
      <c r="B100" s="180" t="s">
        <v>59</v>
      </c>
      <c r="C100" s="180" t="s">
        <v>60</v>
      </c>
      <c r="D100" s="181" t="s">
        <v>21</v>
      </c>
      <c r="E100" s="520"/>
      <c r="F100" s="520"/>
      <c r="G100" s="520"/>
      <c r="H100" s="520"/>
      <c r="I100" s="489"/>
      <c r="J100" s="514"/>
      <c r="K100" s="514"/>
      <c r="L100" s="489"/>
      <c r="M100" s="514"/>
      <c r="N100" s="514"/>
      <c r="O100" s="489"/>
      <c r="P100" s="514"/>
      <c r="Q100" s="514"/>
      <c r="R100" s="489"/>
      <c r="S100" s="514"/>
      <c r="T100" s="514"/>
      <c r="U100" s="489"/>
      <c r="V100" s="520"/>
      <c r="W100" s="520"/>
      <c r="X100" s="504"/>
      <c r="Y100" s="504"/>
      <c r="Z100" s="489"/>
      <c r="AA100" s="489"/>
      <c r="AB100" s="489"/>
      <c r="AC100" s="489"/>
      <c r="AD100" s="489"/>
      <c r="AE100" s="489"/>
      <c r="AF100" s="489"/>
      <c r="AG100" s="490"/>
      <c r="AH100" s="484"/>
      <c r="AI100" s="484"/>
      <c r="AJ100" s="484"/>
      <c r="AK100" s="484"/>
      <c r="AL100" s="484"/>
      <c r="AM100" s="484"/>
      <c r="AN100" s="484"/>
      <c r="AO100" s="484"/>
      <c r="AP100" s="484"/>
      <c r="AQ100" s="484"/>
      <c r="AR100" s="484"/>
    </row>
    <row r="101" spans="1:44" ht="97.5" customHeight="1" x14ac:dyDescent="0.25">
      <c r="A101" s="182" t="s">
        <v>88</v>
      </c>
      <c r="B101" s="282">
        <v>8</v>
      </c>
      <c r="C101" s="283">
        <v>9</v>
      </c>
      <c r="D101" s="284">
        <f>+C101-B101</f>
        <v>1</v>
      </c>
      <c r="E101" s="520"/>
      <c r="F101" s="520"/>
      <c r="G101" s="520"/>
      <c r="H101" s="520"/>
      <c r="I101" s="489"/>
      <c r="J101" s="514"/>
      <c r="K101" s="514"/>
      <c r="L101" s="489"/>
      <c r="M101" s="514"/>
      <c r="N101" s="514"/>
      <c r="O101" s="489"/>
      <c r="P101" s="514"/>
      <c r="Q101" s="514"/>
      <c r="R101" s="489"/>
      <c r="S101" s="514"/>
      <c r="T101" s="514"/>
      <c r="U101" s="489"/>
      <c r="V101" s="520"/>
      <c r="W101" s="520"/>
      <c r="X101" s="504"/>
      <c r="Y101" s="504"/>
      <c r="Z101" s="489"/>
      <c r="AA101" s="489"/>
      <c r="AB101" s="489"/>
      <c r="AC101" s="489"/>
      <c r="AD101" s="489"/>
      <c r="AE101" s="489"/>
      <c r="AF101" s="489"/>
      <c r="AG101" s="490"/>
      <c r="AH101" s="484"/>
      <c r="AI101" s="484"/>
      <c r="AJ101" s="484"/>
      <c r="AK101" s="484"/>
      <c r="AL101" s="484"/>
      <c r="AM101" s="484"/>
      <c r="AN101" s="484"/>
      <c r="AO101" s="484"/>
      <c r="AP101" s="484"/>
      <c r="AQ101" s="484"/>
      <c r="AR101" s="484"/>
    </row>
    <row r="102" spans="1:44" ht="92.25" customHeight="1" x14ac:dyDescent="0.25">
      <c r="A102" s="182" t="s">
        <v>89</v>
      </c>
      <c r="B102" s="285">
        <v>1</v>
      </c>
      <c r="C102" s="286">
        <v>1</v>
      </c>
      <c r="D102" s="284">
        <f t="shared" ref="D102:D107" si="7">+C102-B102</f>
        <v>0</v>
      </c>
      <c r="E102" s="520"/>
      <c r="F102" s="520"/>
      <c r="G102" s="520"/>
      <c r="H102" s="520"/>
      <c r="I102" s="489"/>
      <c r="J102" s="514"/>
      <c r="K102" s="514"/>
      <c r="L102" s="489"/>
      <c r="M102" s="514"/>
      <c r="N102" s="514"/>
      <c r="O102" s="489"/>
      <c r="P102" s="514"/>
      <c r="Q102" s="514"/>
      <c r="R102" s="489"/>
      <c r="S102" s="514"/>
      <c r="T102" s="514"/>
      <c r="U102" s="489"/>
      <c r="V102" s="520"/>
      <c r="W102" s="520"/>
      <c r="X102" s="504"/>
      <c r="Y102" s="504"/>
      <c r="Z102" s="489"/>
      <c r="AA102" s="489"/>
      <c r="AB102" s="489"/>
      <c r="AC102" s="489"/>
      <c r="AD102" s="489"/>
      <c r="AE102" s="489"/>
      <c r="AF102" s="489"/>
      <c r="AG102" s="490"/>
      <c r="AH102" s="484"/>
      <c r="AI102" s="484"/>
      <c r="AJ102" s="484"/>
      <c r="AK102" s="484"/>
      <c r="AL102" s="484"/>
      <c r="AM102" s="484"/>
      <c r="AN102" s="484"/>
      <c r="AO102" s="484"/>
      <c r="AP102" s="484"/>
      <c r="AQ102" s="484"/>
      <c r="AR102" s="484"/>
    </row>
    <row r="103" spans="1:44" ht="36.75" customHeight="1" x14ac:dyDescent="0.25">
      <c r="A103" s="182" t="s">
        <v>90</v>
      </c>
      <c r="B103" s="285">
        <v>0</v>
      </c>
      <c r="C103" s="286">
        <v>0</v>
      </c>
      <c r="D103" s="284">
        <f t="shared" si="7"/>
        <v>0</v>
      </c>
      <c r="E103" s="520"/>
      <c r="F103" s="520"/>
      <c r="G103" s="520"/>
      <c r="H103" s="520"/>
      <c r="I103" s="489"/>
      <c r="J103" s="514"/>
      <c r="K103" s="514"/>
      <c r="L103" s="489"/>
      <c r="M103" s="514"/>
      <c r="N103" s="514"/>
      <c r="O103" s="489"/>
      <c r="P103" s="514"/>
      <c r="Q103" s="514"/>
      <c r="R103" s="489"/>
      <c r="S103" s="514"/>
      <c r="T103" s="514"/>
      <c r="U103" s="489"/>
      <c r="V103" s="520"/>
      <c r="W103" s="520"/>
      <c r="X103" s="504"/>
      <c r="Y103" s="504"/>
      <c r="Z103" s="489"/>
      <c r="AA103" s="489"/>
      <c r="AB103" s="489"/>
      <c r="AC103" s="489"/>
      <c r="AD103" s="489"/>
      <c r="AE103" s="489"/>
      <c r="AF103" s="489"/>
      <c r="AG103" s="490"/>
      <c r="AH103" s="484"/>
      <c r="AI103" s="484"/>
      <c r="AJ103" s="484"/>
      <c r="AK103" s="484"/>
      <c r="AL103" s="484"/>
      <c r="AM103" s="484"/>
      <c r="AN103" s="484"/>
      <c r="AO103" s="484"/>
      <c r="AP103" s="484"/>
      <c r="AQ103" s="484"/>
      <c r="AR103" s="484"/>
    </row>
    <row r="104" spans="1:44" ht="44.25" customHeight="1" x14ac:dyDescent="0.25">
      <c r="A104" s="182" t="s">
        <v>91</v>
      </c>
      <c r="B104" s="285">
        <v>0</v>
      </c>
      <c r="C104" s="286">
        <v>0</v>
      </c>
      <c r="D104" s="284">
        <f t="shared" si="7"/>
        <v>0</v>
      </c>
      <c r="E104" s="520"/>
      <c r="F104" s="520"/>
      <c r="G104" s="520"/>
      <c r="H104" s="520"/>
      <c r="I104" s="489"/>
      <c r="J104" s="514"/>
      <c r="K104" s="514"/>
      <c r="L104" s="489"/>
      <c r="M104" s="514"/>
      <c r="N104" s="514"/>
      <c r="O104" s="489"/>
      <c r="P104" s="514"/>
      <c r="Q104" s="514"/>
      <c r="R104" s="489"/>
      <c r="S104" s="514"/>
      <c r="T104" s="514"/>
      <c r="U104" s="489"/>
      <c r="V104" s="520"/>
      <c r="W104" s="520"/>
      <c r="X104" s="504"/>
      <c r="Y104" s="504"/>
      <c r="Z104" s="489"/>
      <c r="AA104" s="489"/>
      <c r="AB104" s="489"/>
      <c r="AC104" s="489"/>
      <c r="AD104" s="489"/>
      <c r="AE104" s="489"/>
      <c r="AF104" s="489"/>
      <c r="AG104" s="490"/>
      <c r="AH104" s="484"/>
      <c r="AI104" s="484"/>
      <c r="AJ104" s="484"/>
      <c r="AK104" s="484"/>
      <c r="AL104" s="484"/>
      <c r="AM104" s="484"/>
      <c r="AN104" s="484"/>
      <c r="AO104" s="484"/>
      <c r="AP104" s="484"/>
      <c r="AQ104" s="484"/>
      <c r="AR104" s="484"/>
    </row>
    <row r="105" spans="1:44" ht="15.75" x14ac:dyDescent="0.25">
      <c r="A105" s="182" t="s">
        <v>92</v>
      </c>
      <c r="B105" s="285">
        <v>0</v>
      </c>
      <c r="C105" s="286">
        <v>0</v>
      </c>
      <c r="D105" s="284">
        <f t="shared" si="7"/>
        <v>0</v>
      </c>
      <c r="E105" s="520"/>
      <c r="F105" s="520"/>
      <c r="G105" s="520"/>
      <c r="H105" s="520"/>
      <c r="I105" s="489"/>
      <c r="J105" s="514"/>
      <c r="K105" s="514"/>
      <c r="L105" s="489"/>
      <c r="M105" s="514"/>
      <c r="N105" s="514"/>
      <c r="O105" s="489"/>
      <c r="P105" s="514"/>
      <c r="Q105" s="514"/>
      <c r="R105" s="489"/>
      <c r="S105" s="514"/>
      <c r="T105" s="514"/>
      <c r="U105" s="489"/>
      <c r="V105" s="520"/>
      <c r="W105" s="520"/>
      <c r="X105" s="504"/>
      <c r="Y105" s="504"/>
      <c r="Z105" s="489"/>
      <c r="AA105" s="489"/>
      <c r="AB105" s="489"/>
      <c r="AC105" s="489"/>
      <c r="AD105" s="489"/>
      <c r="AE105" s="489"/>
      <c r="AF105" s="489"/>
      <c r="AG105" s="490"/>
      <c r="AH105" s="484"/>
      <c r="AI105" s="484"/>
      <c r="AJ105" s="484"/>
      <c r="AK105" s="484"/>
      <c r="AL105" s="484"/>
      <c r="AM105" s="484"/>
      <c r="AN105" s="484"/>
      <c r="AO105" s="484"/>
      <c r="AP105" s="484"/>
      <c r="AQ105" s="484"/>
      <c r="AR105" s="484"/>
    </row>
    <row r="106" spans="1:44" ht="15.75" x14ac:dyDescent="0.25">
      <c r="A106" s="182" t="s">
        <v>93</v>
      </c>
      <c r="B106" s="285">
        <v>0</v>
      </c>
      <c r="C106" s="286">
        <v>0</v>
      </c>
      <c r="D106" s="284">
        <f t="shared" si="7"/>
        <v>0</v>
      </c>
      <c r="E106" s="520"/>
      <c r="F106" s="520"/>
      <c r="G106" s="520"/>
      <c r="H106" s="520"/>
      <c r="I106" s="489"/>
      <c r="J106" s="514"/>
      <c r="K106" s="514"/>
      <c r="L106" s="489"/>
      <c r="M106" s="514"/>
      <c r="N106" s="514"/>
      <c r="O106" s="489"/>
      <c r="P106" s="514"/>
      <c r="Q106" s="514"/>
      <c r="R106" s="489"/>
      <c r="S106" s="514"/>
      <c r="T106" s="514"/>
      <c r="U106" s="489"/>
      <c r="V106" s="520"/>
      <c r="W106" s="520"/>
      <c r="X106" s="504"/>
      <c r="Y106" s="504"/>
      <c r="Z106" s="489"/>
      <c r="AA106" s="489"/>
      <c r="AB106" s="489"/>
      <c r="AC106" s="489"/>
      <c r="AD106" s="489"/>
      <c r="AE106" s="489"/>
      <c r="AF106" s="489"/>
      <c r="AG106" s="490"/>
      <c r="AH106" s="484"/>
      <c r="AI106" s="484"/>
      <c r="AJ106" s="484"/>
      <c r="AK106" s="484"/>
      <c r="AL106" s="484"/>
      <c r="AM106" s="484"/>
      <c r="AN106" s="484"/>
      <c r="AO106" s="484"/>
      <c r="AP106" s="484"/>
      <c r="AQ106" s="484"/>
      <c r="AR106" s="484"/>
    </row>
    <row r="107" spans="1:44" ht="16.5" thickBot="1" x14ac:dyDescent="0.3">
      <c r="A107" s="183" t="s">
        <v>94</v>
      </c>
      <c r="B107" s="287">
        <v>4</v>
      </c>
      <c r="C107" s="288">
        <v>7</v>
      </c>
      <c r="D107" s="329">
        <f t="shared" si="7"/>
        <v>3</v>
      </c>
      <c r="E107" s="520"/>
      <c r="F107" s="520"/>
      <c r="G107" s="520"/>
      <c r="H107" s="520"/>
      <c r="I107" s="489"/>
      <c r="J107" s="514"/>
      <c r="K107" s="514"/>
      <c r="L107" s="489"/>
      <c r="M107" s="514"/>
      <c r="N107" s="514"/>
      <c r="O107" s="489"/>
      <c r="P107" s="514"/>
      <c r="Q107" s="514"/>
      <c r="R107" s="489"/>
      <c r="S107" s="514"/>
      <c r="T107" s="514"/>
      <c r="U107" s="489"/>
      <c r="V107" s="520"/>
      <c r="W107" s="520"/>
      <c r="X107" s="504"/>
      <c r="Y107" s="504"/>
      <c r="Z107" s="489"/>
      <c r="AA107" s="489"/>
      <c r="AB107" s="489"/>
      <c r="AC107" s="489"/>
      <c r="AD107" s="489"/>
      <c r="AE107" s="489"/>
      <c r="AF107" s="489"/>
      <c r="AG107" s="490"/>
      <c r="AH107" s="484"/>
      <c r="AI107" s="484"/>
      <c r="AJ107" s="484"/>
      <c r="AK107" s="484"/>
      <c r="AL107" s="484"/>
      <c r="AM107" s="484"/>
      <c r="AN107" s="484"/>
      <c r="AO107" s="484"/>
      <c r="AP107" s="484"/>
      <c r="AQ107" s="484"/>
      <c r="AR107" s="484"/>
    </row>
    <row r="108" spans="1:44" ht="37.5" customHeight="1" thickTop="1" thickBot="1" x14ac:dyDescent="0.3">
      <c r="A108" s="525"/>
      <c r="B108" s="514"/>
      <c r="C108" s="514"/>
      <c r="D108" s="514"/>
      <c r="E108" s="520"/>
      <c r="F108" s="520"/>
      <c r="G108" s="520"/>
      <c r="H108" s="520"/>
      <c r="I108" s="489"/>
      <c r="J108" s="514"/>
      <c r="K108" s="514"/>
      <c r="L108" s="489"/>
      <c r="M108" s="514"/>
      <c r="N108" s="514"/>
      <c r="O108" s="489"/>
      <c r="P108" s="514"/>
      <c r="Q108" s="514"/>
      <c r="R108" s="489"/>
      <c r="S108" s="514"/>
      <c r="T108" s="514"/>
      <c r="U108" s="489"/>
      <c r="V108" s="520"/>
      <c r="W108" s="520"/>
      <c r="X108" s="504"/>
      <c r="Y108" s="504"/>
      <c r="Z108" s="489"/>
      <c r="AA108" s="489"/>
      <c r="AB108" s="489"/>
      <c r="AC108" s="489"/>
      <c r="AD108" s="489"/>
      <c r="AE108" s="489"/>
      <c r="AF108" s="489"/>
      <c r="AG108" s="490"/>
      <c r="AH108" s="484"/>
      <c r="AI108" s="484"/>
      <c r="AJ108" s="484"/>
      <c r="AK108" s="484"/>
      <c r="AL108" s="484"/>
      <c r="AM108" s="484"/>
      <c r="AN108" s="484"/>
      <c r="AO108" s="484"/>
      <c r="AP108" s="484"/>
      <c r="AQ108" s="484"/>
      <c r="AR108" s="484"/>
    </row>
    <row r="109" spans="1:44" ht="16.5" thickTop="1" x14ac:dyDescent="0.25">
      <c r="A109" s="130" t="s">
        <v>95</v>
      </c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418" t="s">
        <v>96</v>
      </c>
      <c r="AA109" s="419"/>
      <c r="AB109" s="419"/>
      <c r="AC109" s="419"/>
      <c r="AD109" s="419"/>
      <c r="AE109" s="419"/>
      <c r="AF109" s="440"/>
      <c r="AG109" s="490"/>
    </row>
    <row r="110" spans="1:44" ht="16.5" thickBot="1" x14ac:dyDescent="0.3">
      <c r="A110" s="133" t="s">
        <v>97</v>
      </c>
      <c r="B110" s="134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420"/>
      <c r="AA110" s="421"/>
      <c r="AB110" s="421"/>
      <c r="AC110" s="421"/>
      <c r="AD110" s="421"/>
      <c r="AE110" s="421"/>
      <c r="AF110" s="441"/>
      <c r="AG110" s="490"/>
    </row>
    <row r="111" spans="1:44" ht="17.25" customHeight="1" thickTop="1" x14ac:dyDescent="0.25">
      <c r="A111" s="442"/>
      <c r="B111" s="444" t="s">
        <v>59</v>
      </c>
      <c r="C111" s="444"/>
      <c r="D111" s="444"/>
      <c r="E111" s="444"/>
      <c r="F111" s="444"/>
      <c r="G111" s="444"/>
      <c r="H111" s="444"/>
      <c r="I111" s="444"/>
      <c r="J111" s="444"/>
      <c r="K111" s="444"/>
      <c r="L111" s="444"/>
      <c r="M111" s="444"/>
      <c r="N111" s="444" t="s">
        <v>98</v>
      </c>
      <c r="O111" s="444"/>
      <c r="P111" s="444"/>
      <c r="Q111" s="444"/>
      <c r="R111" s="444"/>
      <c r="S111" s="444"/>
      <c r="T111" s="444"/>
      <c r="U111" s="444"/>
      <c r="V111" s="444"/>
      <c r="W111" s="444"/>
      <c r="X111" s="444"/>
      <c r="Y111" s="444"/>
      <c r="Z111" s="445" t="s">
        <v>59</v>
      </c>
      <c r="AA111" s="445"/>
      <c r="AB111" s="445"/>
      <c r="AC111" s="445" t="s">
        <v>60</v>
      </c>
      <c r="AD111" s="445"/>
      <c r="AE111" s="445"/>
      <c r="AF111" s="446" t="s">
        <v>99</v>
      </c>
      <c r="AG111" s="490"/>
    </row>
    <row r="112" spans="1:44" ht="33" customHeight="1" x14ac:dyDescent="0.25">
      <c r="A112" s="443"/>
      <c r="B112" s="387" t="s">
        <v>100</v>
      </c>
      <c r="C112" s="387"/>
      <c r="D112" s="387"/>
      <c r="E112" s="387" t="s">
        <v>101</v>
      </c>
      <c r="F112" s="387"/>
      <c r="G112" s="387"/>
      <c r="H112" s="387" t="s">
        <v>102</v>
      </c>
      <c r="I112" s="387"/>
      <c r="J112" s="387"/>
      <c r="K112" s="387" t="s">
        <v>103</v>
      </c>
      <c r="L112" s="387"/>
      <c r="M112" s="387"/>
      <c r="N112" s="387" t="s">
        <v>100</v>
      </c>
      <c r="O112" s="387"/>
      <c r="P112" s="387"/>
      <c r="Q112" s="387" t="s">
        <v>101</v>
      </c>
      <c r="R112" s="387"/>
      <c r="S112" s="387"/>
      <c r="T112" s="387" t="s">
        <v>104</v>
      </c>
      <c r="U112" s="387"/>
      <c r="V112" s="387"/>
      <c r="W112" s="387" t="s">
        <v>103</v>
      </c>
      <c r="X112" s="387"/>
      <c r="Y112" s="387"/>
      <c r="Z112" s="445"/>
      <c r="AA112" s="445"/>
      <c r="AB112" s="445"/>
      <c r="AC112" s="445"/>
      <c r="AD112" s="445"/>
      <c r="AE112" s="445"/>
      <c r="AF112" s="447"/>
      <c r="AG112" s="490"/>
    </row>
    <row r="113" spans="1:38" ht="16.5" thickBot="1" x14ac:dyDescent="0.3">
      <c r="A113" s="185"/>
      <c r="B113" s="387"/>
      <c r="C113" s="387"/>
      <c r="D113" s="387"/>
      <c r="E113" s="387"/>
      <c r="F113" s="387"/>
      <c r="G113" s="387"/>
      <c r="H113" s="387"/>
      <c r="I113" s="387"/>
      <c r="J113" s="387"/>
      <c r="K113" s="416"/>
      <c r="L113" s="416"/>
      <c r="M113" s="416"/>
      <c r="N113" s="416"/>
      <c r="O113" s="416"/>
      <c r="P113" s="416"/>
      <c r="Q113" s="387"/>
      <c r="R113" s="387"/>
      <c r="S113" s="387"/>
      <c r="T113" s="387"/>
      <c r="U113" s="387"/>
      <c r="V113" s="387"/>
      <c r="W113" s="387"/>
      <c r="X113" s="387"/>
      <c r="Y113" s="387"/>
      <c r="Z113" s="416"/>
      <c r="AA113" s="416"/>
      <c r="AB113" s="416"/>
      <c r="AC113" s="416"/>
      <c r="AD113" s="416"/>
      <c r="AE113" s="416"/>
      <c r="AF113" s="107"/>
      <c r="AG113" s="490"/>
    </row>
    <row r="114" spans="1:38" ht="23.25" customHeight="1" thickTop="1" thickBot="1" x14ac:dyDescent="0.3">
      <c r="A114" s="186" t="s">
        <v>105</v>
      </c>
      <c r="B114" s="362"/>
      <c r="C114" s="362"/>
      <c r="D114" s="362"/>
      <c r="E114" s="362"/>
      <c r="F114" s="362"/>
      <c r="G114" s="362"/>
      <c r="H114" s="363">
        <v>238</v>
      </c>
      <c r="I114" s="364"/>
      <c r="J114" s="365"/>
      <c r="K114" s="364">
        <v>188</v>
      </c>
      <c r="L114" s="364"/>
      <c r="M114" s="365"/>
      <c r="N114" s="366"/>
      <c r="O114" s="366"/>
      <c r="P114" s="366"/>
      <c r="Q114" s="366"/>
      <c r="R114" s="366"/>
      <c r="S114" s="366"/>
      <c r="T114" s="367">
        <v>240</v>
      </c>
      <c r="U114" s="368"/>
      <c r="V114" s="369"/>
      <c r="W114" s="368">
        <v>201</v>
      </c>
      <c r="X114" s="368"/>
      <c r="Y114" s="369"/>
      <c r="Z114" s="363">
        <v>426</v>
      </c>
      <c r="AA114" s="364"/>
      <c r="AB114" s="365"/>
      <c r="AC114" s="347">
        <v>441</v>
      </c>
      <c r="AD114" s="348"/>
      <c r="AE114" s="349"/>
      <c r="AF114" s="309">
        <f>+AC114-Z114</f>
        <v>15</v>
      </c>
      <c r="AG114" s="490"/>
    </row>
    <row r="115" spans="1:38" ht="39" customHeight="1" thickBot="1" x14ac:dyDescent="0.3">
      <c r="A115" s="146" t="s">
        <v>106</v>
      </c>
      <c r="B115" s="399"/>
      <c r="C115" s="399"/>
      <c r="D115" s="399"/>
      <c r="E115" s="399"/>
      <c r="F115" s="399"/>
      <c r="G115" s="399"/>
      <c r="H115" s="352">
        <v>176</v>
      </c>
      <c r="I115" s="353"/>
      <c r="J115" s="354"/>
      <c r="K115" s="353">
        <v>155</v>
      </c>
      <c r="L115" s="353"/>
      <c r="M115" s="354"/>
      <c r="N115" s="399"/>
      <c r="O115" s="399"/>
      <c r="P115" s="399"/>
      <c r="Q115" s="399"/>
      <c r="R115" s="399"/>
      <c r="S115" s="399"/>
      <c r="T115" s="352">
        <v>141</v>
      </c>
      <c r="U115" s="353"/>
      <c r="V115" s="354"/>
      <c r="W115" s="353">
        <v>157</v>
      </c>
      <c r="X115" s="353"/>
      <c r="Y115" s="354"/>
      <c r="Z115" s="363">
        <v>331</v>
      </c>
      <c r="AA115" s="364"/>
      <c r="AB115" s="365"/>
      <c r="AC115" s="347">
        <v>298</v>
      </c>
      <c r="AD115" s="348"/>
      <c r="AE115" s="349"/>
      <c r="AF115" s="309">
        <f>+AC115-Z115</f>
        <v>-33</v>
      </c>
      <c r="AG115" s="490"/>
    </row>
    <row r="116" spans="1:38" ht="16.5" thickBot="1" x14ac:dyDescent="0.3">
      <c r="A116" s="187"/>
      <c r="B116" s="355"/>
      <c r="C116" s="356"/>
      <c r="D116" s="357"/>
      <c r="E116" s="355"/>
      <c r="F116" s="356"/>
      <c r="G116" s="357"/>
      <c r="H116" s="352" t="s">
        <v>107</v>
      </c>
      <c r="I116" s="353"/>
      <c r="J116" s="358"/>
      <c r="K116" s="353" t="s">
        <v>107</v>
      </c>
      <c r="L116" s="353"/>
      <c r="M116" s="358"/>
      <c r="N116" s="355"/>
      <c r="O116" s="356"/>
      <c r="P116" s="357"/>
      <c r="Q116" s="355"/>
      <c r="R116" s="356"/>
      <c r="S116" s="357"/>
      <c r="T116" s="352" t="s">
        <v>107</v>
      </c>
      <c r="U116" s="353"/>
      <c r="V116" s="358"/>
      <c r="W116" s="353" t="s">
        <v>107</v>
      </c>
      <c r="X116" s="353"/>
      <c r="Y116" s="358"/>
      <c r="Z116" s="352" t="s">
        <v>107</v>
      </c>
      <c r="AA116" s="353"/>
      <c r="AB116" s="358"/>
      <c r="AC116" s="359" t="s">
        <v>107</v>
      </c>
      <c r="AD116" s="360"/>
      <c r="AE116" s="361"/>
      <c r="AF116" s="310" t="s">
        <v>107</v>
      </c>
      <c r="AG116" s="490"/>
    </row>
    <row r="117" spans="1:38" ht="30" customHeight="1" thickBot="1" x14ac:dyDescent="0.3">
      <c r="A117" s="189" t="s">
        <v>108</v>
      </c>
      <c r="B117" s="362"/>
      <c r="C117" s="362"/>
      <c r="D117" s="362"/>
      <c r="E117" s="362"/>
      <c r="F117" s="362"/>
      <c r="G117" s="362"/>
      <c r="H117" s="363">
        <v>10</v>
      </c>
      <c r="I117" s="364"/>
      <c r="J117" s="365"/>
      <c r="K117" s="364">
        <v>10</v>
      </c>
      <c r="L117" s="364"/>
      <c r="M117" s="365"/>
      <c r="N117" s="366"/>
      <c r="O117" s="366"/>
      <c r="P117" s="366"/>
      <c r="Q117" s="366"/>
      <c r="R117" s="366"/>
      <c r="S117" s="366"/>
      <c r="T117" s="367">
        <v>47</v>
      </c>
      <c r="U117" s="368"/>
      <c r="V117" s="369"/>
      <c r="W117" s="368">
        <v>13</v>
      </c>
      <c r="X117" s="368"/>
      <c r="Y117" s="369"/>
      <c r="Z117" s="363">
        <v>20</v>
      </c>
      <c r="AA117" s="364"/>
      <c r="AB117" s="365"/>
      <c r="AC117" s="347">
        <v>60</v>
      </c>
      <c r="AD117" s="348"/>
      <c r="AE117" s="349"/>
      <c r="AF117" s="309">
        <f>+AC117-Z117</f>
        <v>40</v>
      </c>
      <c r="AG117" s="490"/>
    </row>
    <row r="118" spans="1:38" ht="16.5" thickBot="1" x14ac:dyDescent="0.3">
      <c r="A118" s="173"/>
      <c r="B118" s="355"/>
      <c r="C118" s="356"/>
      <c r="D118" s="357"/>
      <c r="E118" s="355"/>
      <c r="F118" s="356"/>
      <c r="G118" s="357"/>
      <c r="H118" s="352" t="s">
        <v>107</v>
      </c>
      <c r="I118" s="353"/>
      <c r="J118" s="358"/>
      <c r="K118" s="353" t="s">
        <v>107</v>
      </c>
      <c r="L118" s="353"/>
      <c r="M118" s="358"/>
      <c r="N118" s="355"/>
      <c r="O118" s="356"/>
      <c r="P118" s="357"/>
      <c r="Q118" s="355"/>
      <c r="R118" s="356"/>
      <c r="S118" s="357"/>
      <c r="T118" s="352" t="s">
        <v>107</v>
      </c>
      <c r="U118" s="353"/>
      <c r="V118" s="358"/>
      <c r="W118" s="353" t="s">
        <v>107</v>
      </c>
      <c r="X118" s="353"/>
      <c r="Y118" s="358"/>
      <c r="Z118" s="352" t="s">
        <v>107</v>
      </c>
      <c r="AA118" s="353"/>
      <c r="AB118" s="358"/>
      <c r="AC118" s="359" t="s">
        <v>107</v>
      </c>
      <c r="AD118" s="360"/>
      <c r="AE118" s="361"/>
      <c r="AF118" s="310" t="s">
        <v>107</v>
      </c>
      <c r="AG118" s="490"/>
    </row>
    <row r="119" spans="1:38" ht="32.25" thickBot="1" x14ac:dyDescent="0.3">
      <c r="A119" s="190" t="s">
        <v>109</v>
      </c>
      <c r="B119" s="451"/>
      <c r="C119" s="451"/>
      <c r="D119" s="451"/>
      <c r="E119" s="451"/>
      <c r="F119" s="451"/>
      <c r="G119" s="451"/>
      <c r="H119" s="363">
        <v>34</v>
      </c>
      <c r="I119" s="364"/>
      <c r="J119" s="452"/>
      <c r="K119" s="364">
        <v>8</v>
      </c>
      <c r="L119" s="364"/>
      <c r="M119" s="365"/>
      <c r="N119" s="453"/>
      <c r="O119" s="453"/>
      <c r="P119" s="453"/>
      <c r="Q119" s="453"/>
      <c r="R119" s="453"/>
      <c r="S119" s="453"/>
      <c r="T119" s="454">
        <v>16</v>
      </c>
      <c r="U119" s="455"/>
      <c r="V119" s="456"/>
      <c r="W119" s="455">
        <v>0</v>
      </c>
      <c r="X119" s="455"/>
      <c r="Y119" s="456"/>
      <c r="Z119" s="363">
        <v>42</v>
      </c>
      <c r="AA119" s="364"/>
      <c r="AB119" s="365"/>
      <c r="AC119" s="347">
        <v>16</v>
      </c>
      <c r="AD119" s="348"/>
      <c r="AE119" s="349"/>
      <c r="AF119" s="309">
        <f>+AC119-Z119</f>
        <v>-26</v>
      </c>
      <c r="AG119" s="490"/>
    </row>
    <row r="120" spans="1:38" ht="17.25" thickTop="1" thickBot="1" x14ac:dyDescent="0.3">
      <c r="A120" s="191"/>
      <c r="B120" s="448"/>
      <c r="C120" s="449"/>
      <c r="D120" s="450"/>
      <c r="E120" s="400" t="s">
        <v>110</v>
      </c>
      <c r="F120" s="401"/>
      <c r="G120" s="402"/>
      <c r="H120" s="400" t="s">
        <v>111</v>
      </c>
      <c r="I120" s="401"/>
      <c r="J120" s="402"/>
      <c r="K120" s="400" t="s">
        <v>112</v>
      </c>
      <c r="L120" s="401"/>
      <c r="M120" s="402"/>
      <c r="N120" s="400"/>
      <c r="O120" s="401"/>
      <c r="P120" s="402"/>
      <c r="Q120" s="400" t="s">
        <v>110</v>
      </c>
      <c r="R120" s="401"/>
      <c r="S120" s="402"/>
      <c r="T120" s="400" t="s">
        <v>111</v>
      </c>
      <c r="U120" s="401"/>
      <c r="V120" s="402"/>
      <c r="W120" s="400" t="s">
        <v>112</v>
      </c>
      <c r="X120" s="401"/>
      <c r="Y120" s="402"/>
      <c r="Z120" s="400"/>
      <c r="AA120" s="401"/>
      <c r="AB120" s="402"/>
      <c r="AC120" s="400"/>
      <c r="AD120" s="401"/>
      <c r="AE120" s="402"/>
      <c r="AF120" s="198"/>
      <c r="AG120" s="498"/>
    </row>
    <row r="121" spans="1:38" ht="36.75" customHeight="1" thickBot="1" x14ac:dyDescent="0.3">
      <c r="A121" s="192"/>
      <c r="B121" s="193" t="s">
        <v>113</v>
      </c>
      <c r="C121" s="193" t="s">
        <v>102</v>
      </c>
      <c r="D121" s="193" t="s">
        <v>114</v>
      </c>
      <c r="E121" s="193" t="s">
        <v>113</v>
      </c>
      <c r="F121" s="193" t="s">
        <v>102</v>
      </c>
      <c r="G121" s="193" t="s">
        <v>114</v>
      </c>
      <c r="H121" s="193" t="s">
        <v>113</v>
      </c>
      <c r="I121" s="193" t="s">
        <v>102</v>
      </c>
      <c r="J121" s="193" t="s">
        <v>114</v>
      </c>
      <c r="K121" s="193" t="s">
        <v>113</v>
      </c>
      <c r="L121" s="193" t="s">
        <v>102</v>
      </c>
      <c r="M121" s="193" t="s">
        <v>114</v>
      </c>
      <c r="N121" s="193" t="s">
        <v>113</v>
      </c>
      <c r="O121" s="193" t="s">
        <v>102</v>
      </c>
      <c r="P121" s="193" t="s">
        <v>114</v>
      </c>
      <c r="Q121" s="193" t="s">
        <v>113</v>
      </c>
      <c r="R121" s="193" t="s">
        <v>102</v>
      </c>
      <c r="S121" s="193" t="s">
        <v>114</v>
      </c>
      <c r="T121" s="193" t="s">
        <v>113</v>
      </c>
      <c r="U121" s="193" t="s">
        <v>102</v>
      </c>
      <c r="V121" s="193" t="s">
        <v>114</v>
      </c>
      <c r="W121" s="193" t="s">
        <v>113</v>
      </c>
      <c r="X121" s="193" t="s">
        <v>102</v>
      </c>
      <c r="Y121" s="193" t="s">
        <v>114</v>
      </c>
      <c r="Z121" s="193" t="s">
        <v>113</v>
      </c>
      <c r="AA121" s="193" t="s">
        <v>102</v>
      </c>
      <c r="AB121" s="193" t="s">
        <v>114</v>
      </c>
      <c r="AC121" s="193" t="s">
        <v>113</v>
      </c>
      <c r="AD121" s="193" t="s">
        <v>102</v>
      </c>
      <c r="AE121" s="193" t="s">
        <v>114</v>
      </c>
      <c r="AF121" s="194"/>
      <c r="AG121" s="490"/>
    </row>
    <row r="122" spans="1:38" ht="32.25" thickBot="1" x14ac:dyDescent="0.3">
      <c r="A122" s="195" t="s">
        <v>115</v>
      </c>
      <c r="B122" s="196"/>
      <c r="C122" s="196"/>
      <c r="D122" s="196"/>
      <c r="E122" s="196"/>
      <c r="F122" s="196"/>
      <c r="G122" s="196"/>
      <c r="H122" s="311">
        <v>4</v>
      </c>
      <c r="I122" s="312">
        <v>6</v>
      </c>
      <c r="J122" s="312">
        <v>10</v>
      </c>
      <c r="K122" s="312">
        <v>7</v>
      </c>
      <c r="L122" s="312">
        <v>3</v>
      </c>
      <c r="M122" s="312">
        <v>10</v>
      </c>
      <c r="N122" s="313" t="s">
        <v>107</v>
      </c>
      <c r="O122" s="313" t="s">
        <v>107</v>
      </c>
      <c r="P122" s="313" t="s">
        <v>107</v>
      </c>
      <c r="Q122" s="313" t="s">
        <v>107</v>
      </c>
      <c r="R122" s="313" t="s">
        <v>107</v>
      </c>
      <c r="S122" s="313" t="s">
        <v>107</v>
      </c>
      <c r="T122" s="313">
        <v>19</v>
      </c>
      <c r="U122" s="313">
        <v>28</v>
      </c>
      <c r="V122" s="313">
        <v>47</v>
      </c>
      <c r="W122" s="313">
        <v>8</v>
      </c>
      <c r="X122" s="313">
        <v>5</v>
      </c>
      <c r="Y122" s="313">
        <v>13</v>
      </c>
      <c r="Z122" s="312">
        <v>11</v>
      </c>
      <c r="AA122" s="312">
        <v>9</v>
      </c>
      <c r="AB122" s="312">
        <v>20</v>
      </c>
      <c r="AC122" s="313">
        <v>27</v>
      </c>
      <c r="AD122" s="313">
        <v>33</v>
      </c>
      <c r="AE122" s="313">
        <v>60</v>
      </c>
      <c r="AF122" s="330">
        <f>+AE122-AB122</f>
        <v>40</v>
      </c>
      <c r="AG122" s="490"/>
    </row>
    <row r="123" spans="1:38" ht="16.5" thickTop="1" x14ac:dyDescent="0.25">
      <c r="A123" s="526"/>
      <c r="B123" s="527"/>
      <c r="C123" s="504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P123" s="504"/>
      <c r="Q123" s="504"/>
      <c r="R123" s="504"/>
      <c r="S123" s="504"/>
      <c r="T123" s="504"/>
      <c r="U123" s="504"/>
      <c r="V123" s="504"/>
      <c r="W123" s="504"/>
      <c r="X123" s="504"/>
      <c r="Y123" s="504"/>
      <c r="Z123" s="489"/>
      <c r="AA123" s="489"/>
      <c r="AB123" s="489"/>
      <c r="AC123" s="489"/>
      <c r="AD123" s="489"/>
      <c r="AE123" s="489"/>
      <c r="AF123" s="489"/>
      <c r="AG123" s="490"/>
      <c r="AH123" s="484"/>
      <c r="AI123" s="484"/>
      <c r="AJ123" s="484"/>
      <c r="AK123" s="484"/>
      <c r="AL123" s="484"/>
    </row>
    <row r="124" spans="1:38" ht="15.75" x14ac:dyDescent="0.25">
      <c r="A124" s="526"/>
      <c r="B124" s="527"/>
      <c r="C124" s="504"/>
      <c r="D124" s="504"/>
      <c r="E124" s="504"/>
      <c r="F124" s="504"/>
      <c r="G124" s="504"/>
      <c r="H124" s="504"/>
      <c r="I124" s="504"/>
      <c r="J124" s="504"/>
      <c r="K124" s="504"/>
      <c r="L124" s="504"/>
      <c r="M124" s="504"/>
      <c r="N124" s="504"/>
      <c r="O124" s="504"/>
      <c r="P124" s="504"/>
      <c r="Q124" s="504"/>
      <c r="R124" s="504"/>
      <c r="S124" s="504"/>
      <c r="T124" s="504"/>
      <c r="U124" s="504"/>
      <c r="V124" s="504"/>
      <c r="W124" s="504"/>
      <c r="X124" s="504"/>
      <c r="Y124" s="504"/>
      <c r="Z124" s="489"/>
      <c r="AA124" s="489"/>
      <c r="AB124" s="489"/>
      <c r="AC124" s="489"/>
      <c r="AD124" s="489"/>
      <c r="AE124" s="489"/>
      <c r="AF124" s="489"/>
      <c r="AG124" s="490"/>
      <c r="AH124" s="484"/>
      <c r="AI124" s="484"/>
      <c r="AJ124" s="484"/>
      <c r="AK124" s="484"/>
      <c r="AL124" s="484"/>
    </row>
    <row r="125" spans="1:38" ht="15.75" x14ac:dyDescent="0.25">
      <c r="A125" s="528" t="s">
        <v>116</v>
      </c>
      <c r="B125" s="529"/>
      <c r="C125" s="530" t="s">
        <v>117</v>
      </c>
      <c r="D125" s="530"/>
      <c r="E125" s="530"/>
      <c r="F125" s="531"/>
      <c r="G125" s="531"/>
      <c r="H125" s="531"/>
      <c r="I125" s="529" t="s">
        <v>118</v>
      </c>
      <c r="J125" s="529"/>
      <c r="K125" s="529"/>
      <c r="L125" s="531"/>
      <c r="M125" s="531"/>
      <c r="N125" s="531"/>
      <c r="O125" s="529" t="s">
        <v>119</v>
      </c>
      <c r="P125" s="529"/>
      <c r="Q125" s="529"/>
      <c r="R125" s="529"/>
      <c r="S125" s="529"/>
      <c r="T125" s="529"/>
      <c r="U125" s="504"/>
      <c r="V125" s="504"/>
      <c r="W125" s="504"/>
      <c r="X125" s="531"/>
      <c r="Y125" s="531"/>
      <c r="Z125" s="489"/>
      <c r="AA125" s="489"/>
      <c r="AB125" s="489"/>
      <c r="AC125" s="489"/>
      <c r="AD125" s="489"/>
      <c r="AE125" s="489"/>
      <c r="AF125" s="489"/>
      <c r="AG125" s="490"/>
      <c r="AH125" s="484"/>
      <c r="AI125" s="484"/>
      <c r="AJ125" s="484"/>
      <c r="AK125" s="484"/>
      <c r="AL125" s="484"/>
    </row>
    <row r="126" spans="1:38" ht="16.5" thickBot="1" x14ac:dyDescent="0.3">
      <c r="A126" s="528"/>
      <c r="B126" s="529"/>
      <c r="C126" s="530"/>
      <c r="D126" s="530"/>
      <c r="E126" s="530"/>
      <c r="F126" s="531"/>
      <c r="G126" s="531"/>
      <c r="H126" s="531"/>
      <c r="I126" s="529"/>
      <c r="J126" s="529"/>
      <c r="K126" s="529"/>
      <c r="L126" s="531"/>
      <c r="M126" s="531"/>
      <c r="N126" s="531"/>
      <c r="O126" s="529"/>
      <c r="P126" s="529"/>
      <c r="Q126" s="529"/>
      <c r="R126" s="529"/>
      <c r="S126" s="529"/>
      <c r="T126" s="529"/>
      <c r="U126" s="504"/>
      <c r="V126" s="504"/>
      <c r="W126" s="504"/>
      <c r="X126" s="531"/>
      <c r="Y126" s="531"/>
      <c r="Z126" s="489"/>
      <c r="AA126" s="489"/>
      <c r="AB126" s="489"/>
      <c r="AC126" s="489"/>
      <c r="AD126" s="489"/>
      <c r="AE126" s="489"/>
      <c r="AF126" s="489"/>
      <c r="AG126" s="490"/>
      <c r="AH126" s="484"/>
      <c r="AI126" s="484"/>
      <c r="AJ126" s="484"/>
      <c r="AK126" s="484"/>
      <c r="AL126" s="484"/>
    </row>
    <row r="127" spans="1:38" ht="16.5" thickTop="1" x14ac:dyDescent="0.25">
      <c r="A127" s="130" t="s">
        <v>120</v>
      </c>
      <c r="B127" s="131"/>
      <c r="C127" s="131"/>
      <c r="D127" s="132"/>
      <c r="E127" s="523"/>
      <c r="F127" s="523"/>
      <c r="G127" s="523"/>
      <c r="H127" s="523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504"/>
      <c r="T127" s="504"/>
      <c r="U127" s="504"/>
      <c r="V127" s="504"/>
      <c r="W127" s="504"/>
      <c r="X127" s="504"/>
      <c r="Y127" s="504"/>
      <c r="Z127" s="489"/>
      <c r="AA127" s="489"/>
      <c r="AB127" s="489"/>
      <c r="AC127" s="489"/>
      <c r="AD127" s="489"/>
      <c r="AE127" s="489"/>
      <c r="AF127" s="489"/>
      <c r="AG127" s="490"/>
      <c r="AH127" s="484"/>
    </row>
    <row r="128" spans="1:38" ht="16.5" thickBot="1" x14ac:dyDescent="0.3">
      <c r="A128" s="244" t="s">
        <v>121</v>
      </c>
      <c r="B128" s="245"/>
      <c r="C128" s="245"/>
      <c r="D128" s="136"/>
      <c r="E128" s="523"/>
      <c r="F128" s="523"/>
      <c r="G128" s="523"/>
      <c r="H128" s="523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  <c r="Z128" s="489"/>
      <c r="AA128" s="489"/>
      <c r="AB128" s="489"/>
      <c r="AC128" s="489"/>
      <c r="AD128" s="489"/>
      <c r="AE128" s="489"/>
      <c r="AF128" s="489"/>
      <c r="AG128" s="490"/>
    </row>
    <row r="129" spans="1:33" ht="28.5" customHeight="1" thickTop="1" thickBot="1" x14ac:dyDescent="0.3">
      <c r="A129" s="246"/>
      <c r="B129" s="247" t="s">
        <v>59</v>
      </c>
      <c r="C129" s="247" t="s">
        <v>60</v>
      </c>
      <c r="D129" s="247" t="s">
        <v>122</v>
      </c>
      <c r="E129" s="505"/>
      <c r="F129" s="489"/>
      <c r="G129" s="505"/>
      <c r="H129" s="505"/>
      <c r="I129" s="489"/>
      <c r="J129" s="532"/>
      <c r="K129" s="532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504"/>
      <c r="W129" s="504"/>
      <c r="X129" s="504"/>
      <c r="Y129" s="504"/>
      <c r="Z129" s="489"/>
      <c r="AA129" s="489"/>
      <c r="AB129" s="489"/>
      <c r="AC129" s="489"/>
      <c r="AD129" s="489"/>
      <c r="AE129" s="489"/>
      <c r="AF129" s="489"/>
      <c r="AG129" s="490"/>
    </row>
    <row r="130" spans="1:33" ht="27" customHeight="1" thickTop="1" x14ac:dyDescent="0.25">
      <c r="A130" s="248" t="s">
        <v>123</v>
      </c>
      <c r="B130" s="249"/>
      <c r="C130" s="249"/>
      <c r="D130" s="250"/>
      <c r="E130" s="507"/>
      <c r="F130" s="489"/>
      <c r="G130" s="507"/>
      <c r="H130" s="507"/>
      <c r="I130" s="489"/>
      <c r="J130" s="529"/>
      <c r="K130" s="529"/>
      <c r="L130" s="504"/>
      <c r="M130" s="504"/>
      <c r="N130" s="504"/>
      <c r="O130" s="504"/>
      <c r="P130" s="504"/>
      <c r="Q130" s="504"/>
      <c r="R130" s="504"/>
      <c r="S130" s="504"/>
      <c r="T130" s="504"/>
      <c r="U130" s="504"/>
      <c r="V130" s="504"/>
      <c r="W130" s="504"/>
      <c r="X130" s="504"/>
      <c r="Y130" s="504"/>
      <c r="Z130" s="489"/>
      <c r="AA130" s="489"/>
      <c r="AB130" s="489"/>
      <c r="AC130" s="489"/>
      <c r="AD130" s="489"/>
      <c r="AE130" s="489"/>
      <c r="AF130" s="489"/>
      <c r="AG130" s="490"/>
    </row>
    <row r="131" spans="1:33" ht="15.75" x14ac:dyDescent="0.25">
      <c r="A131" s="112" t="s">
        <v>124</v>
      </c>
      <c r="B131" s="289">
        <v>11</v>
      </c>
      <c r="C131" s="308">
        <v>10</v>
      </c>
      <c r="D131" s="290">
        <f>+C131-B131</f>
        <v>-1</v>
      </c>
      <c r="E131" s="514"/>
      <c r="F131" s="489"/>
      <c r="G131" s="514"/>
      <c r="H131" s="514"/>
      <c r="I131" s="489"/>
      <c r="J131" s="529"/>
      <c r="K131" s="529"/>
      <c r="L131" s="504"/>
      <c r="M131" s="504"/>
      <c r="N131" s="504"/>
      <c r="O131" s="504"/>
      <c r="P131" s="504"/>
      <c r="Q131" s="504"/>
      <c r="R131" s="504"/>
      <c r="S131" s="504"/>
      <c r="T131" s="504"/>
      <c r="U131" s="504"/>
      <c r="V131" s="504"/>
      <c r="W131" s="504"/>
      <c r="X131" s="504"/>
      <c r="Y131" s="504"/>
      <c r="Z131" s="489"/>
      <c r="AA131" s="489"/>
      <c r="AB131" s="489"/>
      <c r="AC131" s="489"/>
      <c r="AD131" s="489"/>
      <c r="AE131" s="489"/>
      <c r="AF131" s="489"/>
      <c r="AG131" s="490"/>
    </row>
    <row r="132" spans="1:33" ht="15.75" x14ac:dyDescent="0.25">
      <c r="A132" s="112" t="s">
        <v>125</v>
      </c>
      <c r="B132" s="291">
        <v>1</v>
      </c>
      <c r="C132" s="292">
        <v>1</v>
      </c>
      <c r="D132" s="290">
        <f t="shared" ref="D132:D134" si="8">+C132-B132</f>
        <v>0</v>
      </c>
      <c r="E132" s="514"/>
      <c r="F132" s="489"/>
      <c r="G132" s="514"/>
      <c r="H132" s="514"/>
      <c r="I132" s="489"/>
      <c r="J132" s="529"/>
      <c r="K132" s="529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504"/>
      <c r="W132" s="504"/>
      <c r="X132" s="504"/>
      <c r="Y132" s="504"/>
      <c r="Z132" s="489"/>
      <c r="AA132" s="489"/>
      <c r="AB132" s="489"/>
      <c r="AC132" s="489"/>
      <c r="AD132" s="489"/>
      <c r="AE132" s="489"/>
      <c r="AF132" s="489"/>
      <c r="AG132" s="490"/>
    </row>
    <row r="133" spans="1:33" ht="15.75" x14ac:dyDescent="0.25">
      <c r="A133" s="112" t="s">
        <v>126</v>
      </c>
      <c r="B133" s="291">
        <v>0</v>
      </c>
      <c r="C133" s="292">
        <v>1</v>
      </c>
      <c r="D133" s="290">
        <f t="shared" si="8"/>
        <v>1</v>
      </c>
      <c r="E133" s="514"/>
      <c r="F133" s="489"/>
      <c r="G133" s="514"/>
      <c r="H133" s="514"/>
      <c r="I133" s="489"/>
      <c r="J133" s="529"/>
      <c r="K133" s="529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489"/>
      <c r="AA133" s="489"/>
      <c r="AB133" s="489"/>
      <c r="AC133" s="489"/>
      <c r="AD133" s="489"/>
      <c r="AE133" s="489"/>
      <c r="AF133" s="489"/>
      <c r="AG133" s="490"/>
    </row>
    <row r="134" spans="1:33" ht="15.75" x14ac:dyDescent="0.25">
      <c r="A134" s="112" t="s">
        <v>127</v>
      </c>
      <c r="B134" s="291">
        <v>0</v>
      </c>
      <c r="C134" s="292">
        <v>0</v>
      </c>
      <c r="D134" s="290">
        <f t="shared" si="8"/>
        <v>0</v>
      </c>
      <c r="E134" s="514"/>
      <c r="F134" s="489"/>
      <c r="G134" s="514"/>
      <c r="H134" s="514"/>
      <c r="I134" s="489"/>
      <c r="J134" s="529"/>
      <c r="K134" s="529"/>
      <c r="L134" s="504"/>
      <c r="M134" s="504"/>
      <c r="N134" s="504"/>
      <c r="O134" s="504"/>
      <c r="P134" s="504"/>
      <c r="Q134" s="504"/>
      <c r="R134" s="504"/>
      <c r="S134" s="504"/>
      <c r="T134" s="504"/>
      <c r="U134" s="504"/>
      <c r="V134" s="504"/>
      <c r="W134" s="504"/>
      <c r="X134" s="504"/>
      <c r="Y134" s="504"/>
      <c r="Z134" s="489"/>
      <c r="AA134" s="489"/>
      <c r="AB134" s="489"/>
      <c r="AC134" s="489"/>
      <c r="AD134" s="489"/>
      <c r="AE134" s="489"/>
      <c r="AF134" s="489"/>
      <c r="AG134" s="490"/>
    </row>
    <row r="135" spans="1:33" ht="24" customHeight="1" x14ac:dyDescent="0.25">
      <c r="A135" s="112" t="s">
        <v>128</v>
      </c>
      <c r="B135" s="271"/>
      <c r="C135" s="271"/>
      <c r="D135" s="233"/>
      <c r="E135" s="514"/>
      <c r="F135" s="489"/>
      <c r="G135" s="514"/>
      <c r="H135" s="514"/>
      <c r="I135" s="489"/>
      <c r="J135" s="529"/>
      <c r="K135" s="529"/>
      <c r="L135" s="504"/>
      <c r="M135" s="504"/>
      <c r="N135" s="504"/>
      <c r="O135" s="504"/>
      <c r="P135" s="504"/>
      <c r="Q135" s="504"/>
      <c r="R135" s="504"/>
      <c r="S135" s="504"/>
      <c r="T135" s="504"/>
      <c r="U135" s="504"/>
      <c r="V135" s="504"/>
      <c r="W135" s="504"/>
      <c r="X135" s="504"/>
      <c r="Y135" s="504"/>
      <c r="Z135" s="489"/>
      <c r="AA135" s="489"/>
      <c r="AB135" s="489"/>
      <c r="AC135" s="489"/>
      <c r="AD135" s="489"/>
      <c r="AE135" s="489"/>
      <c r="AF135" s="489"/>
      <c r="AG135" s="490"/>
    </row>
    <row r="136" spans="1:33" ht="27" customHeight="1" thickBot="1" x14ac:dyDescent="0.3">
      <c r="A136" s="251" t="s">
        <v>129</v>
      </c>
      <c r="B136" s="252"/>
      <c r="C136" s="253"/>
      <c r="D136" s="254"/>
      <c r="E136" s="507"/>
      <c r="F136" s="489"/>
      <c r="G136" s="507"/>
      <c r="H136" s="507"/>
      <c r="I136" s="489"/>
      <c r="J136" s="529"/>
      <c r="K136" s="529"/>
      <c r="L136" s="504"/>
      <c r="M136" s="504"/>
      <c r="N136" s="504"/>
      <c r="O136" s="504"/>
      <c r="P136" s="504"/>
      <c r="Q136" s="504"/>
      <c r="R136" s="504"/>
      <c r="S136" s="504"/>
      <c r="T136" s="504"/>
      <c r="U136" s="504"/>
      <c r="V136" s="504"/>
      <c r="W136" s="504"/>
      <c r="X136" s="504"/>
      <c r="Y136" s="504"/>
      <c r="Z136" s="489"/>
      <c r="AA136" s="489"/>
      <c r="AB136" s="489"/>
      <c r="AC136" s="489"/>
      <c r="AD136" s="489"/>
      <c r="AE136" s="489"/>
      <c r="AF136" s="489"/>
      <c r="AG136" s="490"/>
    </row>
    <row r="137" spans="1:33" ht="16.5" thickTop="1" x14ac:dyDescent="0.25">
      <c r="A137" s="528"/>
      <c r="B137" s="529"/>
      <c r="C137" s="530"/>
      <c r="D137" s="530"/>
      <c r="E137" s="530"/>
      <c r="F137" s="531"/>
      <c r="G137" s="531"/>
      <c r="H137" s="531"/>
      <c r="I137" s="529"/>
      <c r="J137" s="529"/>
      <c r="K137" s="529"/>
      <c r="L137" s="531"/>
      <c r="M137" s="531"/>
      <c r="N137" s="531"/>
      <c r="O137" s="529"/>
      <c r="P137" s="529"/>
      <c r="Q137" s="529"/>
      <c r="R137" s="529"/>
      <c r="S137" s="529"/>
      <c r="T137" s="529"/>
      <c r="U137" s="504"/>
      <c r="V137" s="504"/>
      <c r="W137" s="504"/>
      <c r="X137" s="531"/>
      <c r="Y137" s="531"/>
      <c r="Z137" s="489"/>
      <c r="AA137" s="489"/>
      <c r="AB137" s="489"/>
      <c r="AC137" s="489"/>
      <c r="AD137" s="489"/>
      <c r="AE137" s="489"/>
      <c r="AF137" s="489"/>
      <c r="AG137" s="490"/>
    </row>
    <row r="138" spans="1:33" ht="16.5" thickBot="1" x14ac:dyDescent="0.3">
      <c r="A138" s="503"/>
      <c r="B138" s="504"/>
      <c r="C138" s="504"/>
      <c r="D138" s="504"/>
      <c r="E138" s="504"/>
      <c r="F138" s="504"/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504"/>
      <c r="T138" s="504"/>
      <c r="U138" s="504"/>
      <c r="V138" s="504"/>
      <c r="W138" s="504"/>
      <c r="X138" s="504"/>
      <c r="Y138" s="504"/>
      <c r="Z138" s="489"/>
      <c r="AA138" s="489"/>
      <c r="AB138" s="489"/>
      <c r="AC138" s="489"/>
      <c r="AD138" s="489"/>
      <c r="AE138" s="489"/>
      <c r="AF138" s="489"/>
      <c r="AG138" s="490"/>
    </row>
    <row r="139" spans="1:33" ht="16.5" thickTop="1" x14ac:dyDescent="0.25">
      <c r="A139" s="124" t="s">
        <v>130</v>
      </c>
      <c r="B139" s="125"/>
      <c r="C139" s="125"/>
      <c r="D139" s="125"/>
      <c r="E139" s="125"/>
      <c r="F139" s="125"/>
      <c r="G139" s="126"/>
      <c r="H139" s="126"/>
      <c r="I139" s="523"/>
      <c r="J139" s="523"/>
      <c r="K139" s="523"/>
      <c r="L139" s="523"/>
      <c r="M139" s="523"/>
      <c r="N139" s="523"/>
      <c r="O139" s="523"/>
      <c r="P139" s="523"/>
      <c r="Q139" s="523"/>
      <c r="R139" s="523"/>
      <c r="S139" s="523"/>
      <c r="T139" s="523"/>
      <c r="U139" s="523"/>
      <c r="V139" s="523"/>
      <c r="W139" s="523"/>
      <c r="X139" s="523"/>
      <c r="Y139" s="523"/>
      <c r="Z139" s="489"/>
      <c r="AA139" s="489"/>
      <c r="AB139" s="489"/>
      <c r="AC139" s="489"/>
      <c r="AD139" s="489"/>
      <c r="AE139" s="489"/>
      <c r="AF139" s="489"/>
      <c r="AG139" s="490"/>
    </row>
    <row r="140" spans="1:33" ht="16.5" thickBot="1" x14ac:dyDescent="0.3">
      <c r="A140" s="127" t="s">
        <v>131</v>
      </c>
      <c r="B140" s="235"/>
      <c r="C140" s="236"/>
      <c r="D140" s="236"/>
      <c r="E140" s="236"/>
      <c r="F140" s="236"/>
      <c r="G140" s="128"/>
      <c r="H140" s="237"/>
      <c r="I140" s="523"/>
      <c r="J140" s="523"/>
      <c r="K140" s="523"/>
      <c r="L140" s="523"/>
      <c r="M140" s="523"/>
      <c r="N140" s="523"/>
      <c r="O140" s="523"/>
      <c r="P140" s="523"/>
      <c r="Q140" s="523"/>
      <c r="R140" s="523"/>
      <c r="S140" s="523"/>
      <c r="T140" s="523"/>
      <c r="U140" s="523"/>
      <c r="V140" s="523"/>
      <c r="W140" s="523"/>
      <c r="X140" s="523"/>
      <c r="Y140" s="523"/>
      <c r="Z140" s="533"/>
      <c r="AA140" s="533"/>
      <c r="AB140" s="533"/>
      <c r="AC140" s="533"/>
      <c r="AD140" s="534"/>
      <c r="AE140" s="534"/>
      <c r="AF140" s="489"/>
      <c r="AG140" s="490"/>
    </row>
    <row r="141" spans="1:33" ht="16.5" thickTop="1" x14ac:dyDescent="0.25">
      <c r="A141" s="457"/>
      <c r="B141" s="415" t="s">
        <v>59</v>
      </c>
      <c r="C141" s="415"/>
      <c r="D141" s="415"/>
      <c r="E141" s="406" t="s">
        <v>60</v>
      </c>
      <c r="F141" s="407"/>
      <c r="G141" s="408"/>
      <c r="H141" s="459" t="s">
        <v>132</v>
      </c>
      <c r="I141" s="523"/>
      <c r="J141" s="507"/>
      <c r="K141" s="507"/>
      <c r="L141" s="524"/>
      <c r="M141" s="524"/>
      <c r="N141" s="524"/>
      <c r="O141" s="524"/>
      <c r="P141" s="524"/>
      <c r="Q141" s="524"/>
      <c r="R141" s="524"/>
      <c r="S141" s="524"/>
      <c r="T141" s="524"/>
      <c r="U141" s="524"/>
      <c r="V141" s="524"/>
      <c r="W141" s="524"/>
      <c r="X141" s="524"/>
      <c r="Y141" s="507"/>
      <c r="Z141" s="529"/>
      <c r="AA141" s="529"/>
      <c r="AB141" s="529"/>
      <c r="AC141" s="529"/>
      <c r="AD141" s="529"/>
      <c r="AE141" s="529"/>
      <c r="AF141" s="489"/>
      <c r="AG141" s="490"/>
    </row>
    <row r="142" spans="1:33" ht="15.75" x14ac:dyDescent="0.25">
      <c r="A142" s="457"/>
      <c r="B142" s="5"/>
      <c r="C142" s="27"/>
      <c r="D142" s="27"/>
      <c r="E142" s="8"/>
      <c r="F142" s="8"/>
      <c r="G142" s="33"/>
      <c r="H142" s="459"/>
      <c r="I142" s="523"/>
      <c r="J142" s="523"/>
      <c r="K142" s="523"/>
      <c r="L142" s="535"/>
      <c r="M142" s="535"/>
      <c r="N142" s="535"/>
      <c r="O142" s="535"/>
      <c r="P142" s="535"/>
      <c r="Q142" s="535"/>
      <c r="R142" s="535"/>
      <c r="S142" s="535"/>
      <c r="T142" s="535"/>
      <c r="U142" s="535"/>
      <c r="V142" s="535"/>
      <c r="W142" s="535"/>
      <c r="X142" s="535"/>
      <c r="Y142" s="523"/>
      <c r="Z142" s="489"/>
      <c r="AA142" s="489"/>
      <c r="AB142" s="489"/>
      <c r="AC142" s="507"/>
      <c r="AD142" s="507"/>
      <c r="AE142" s="507"/>
      <c r="AF142" s="507"/>
      <c r="AG142" s="490"/>
    </row>
    <row r="143" spans="1:33" ht="16.5" thickBot="1" x14ac:dyDescent="0.3">
      <c r="A143" s="458"/>
      <c r="B143" s="11" t="s">
        <v>133</v>
      </c>
      <c r="C143" s="11" t="s">
        <v>62</v>
      </c>
      <c r="D143" s="11" t="s">
        <v>63</v>
      </c>
      <c r="E143" s="11" t="s">
        <v>133</v>
      </c>
      <c r="F143" s="11" t="s">
        <v>62</v>
      </c>
      <c r="G143" s="32" t="s">
        <v>63</v>
      </c>
      <c r="H143" s="460"/>
      <c r="I143" s="489"/>
      <c r="J143" s="507"/>
      <c r="K143" s="507"/>
      <c r="L143" s="489"/>
      <c r="M143" s="507"/>
      <c r="N143" s="507"/>
      <c r="O143" s="507"/>
      <c r="P143" s="507"/>
      <c r="Q143" s="507"/>
      <c r="R143" s="524"/>
      <c r="S143" s="536"/>
      <c r="T143" s="536"/>
      <c r="U143" s="536"/>
      <c r="V143" s="507"/>
      <c r="W143" s="507"/>
      <c r="X143" s="489"/>
      <c r="Y143" s="489"/>
      <c r="Z143" s="489"/>
      <c r="AA143" s="489"/>
      <c r="AB143" s="489"/>
      <c r="AC143" s="489"/>
      <c r="AD143" s="489"/>
      <c r="AE143" s="489"/>
      <c r="AF143" s="489"/>
      <c r="AG143" s="490"/>
    </row>
    <row r="144" spans="1:33" ht="32.25" thickBot="1" x14ac:dyDescent="0.3">
      <c r="A144" s="53" t="s">
        <v>134</v>
      </c>
      <c r="B144" s="293">
        <v>21</v>
      </c>
      <c r="C144" s="294">
        <v>0</v>
      </c>
      <c r="D144" s="295">
        <v>21</v>
      </c>
      <c r="E144" s="294">
        <v>32</v>
      </c>
      <c r="F144" s="294">
        <v>0</v>
      </c>
      <c r="G144" s="296">
        <v>32</v>
      </c>
      <c r="H144" s="301">
        <f>G144-D144</f>
        <v>11</v>
      </c>
      <c r="I144" s="489"/>
      <c r="J144" s="505"/>
      <c r="K144" s="505"/>
      <c r="L144" s="489"/>
      <c r="M144" s="511"/>
      <c r="N144" s="511"/>
      <c r="O144" s="511"/>
      <c r="P144" s="511"/>
      <c r="Q144" s="511"/>
      <c r="R144" s="537"/>
      <c r="S144" s="536"/>
      <c r="T144" s="536"/>
      <c r="U144" s="536"/>
      <c r="V144" s="505"/>
      <c r="W144" s="505"/>
      <c r="X144" s="538"/>
      <c r="Y144" s="538"/>
      <c r="Z144" s="538"/>
      <c r="AA144" s="539"/>
      <c r="AB144" s="539"/>
      <c r="AC144" s="489"/>
      <c r="AD144" s="489"/>
      <c r="AE144" s="489"/>
      <c r="AF144" s="489"/>
      <c r="AG144" s="490"/>
    </row>
    <row r="145" spans="1:33" ht="15.75" x14ac:dyDescent="0.25">
      <c r="A145" s="22"/>
      <c r="B145" s="297" t="s">
        <v>107</v>
      </c>
      <c r="C145" s="298" t="s">
        <v>107</v>
      </c>
      <c r="D145" s="299" t="s">
        <v>107</v>
      </c>
      <c r="E145" s="298" t="s">
        <v>107</v>
      </c>
      <c r="F145" s="298" t="s">
        <v>107</v>
      </c>
      <c r="G145" s="300" t="s">
        <v>107</v>
      </c>
      <c r="H145" s="332" t="s">
        <v>107</v>
      </c>
      <c r="I145" s="489"/>
      <c r="J145" s="505"/>
      <c r="K145" s="505"/>
      <c r="L145" s="489"/>
      <c r="M145" s="511"/>
      <c r="N145" s="511"/>
      <c r="O145" s="511"/>
      <c r="P145" s="511"/>
      <c r="Q145" s="511"/>
      <c r="R145" s="505"/>
      <c r="S145" s="505"/>
      <c r="T145" s="505"/>
      <c r="U145" s="505"/>
      <c r="V145" s="505"/>
      <c r="W145" s="505"/>
      <c r="X145" s="539"/>
      <c r="Y145" s="539"/>
      <c r="Z145" s="539"/>
      <c r="AA145" s="539"/>
      <c r="AB145" s="539"/>
      <c r="AC145" s="489"/>
      <c r="AD145" s="489"/>
      <c r="AE145" s="489"/>
      <c r="AF145" s="489"/>
      <c r="AG145" s="490"/>
    </row>
    <row r="146" spans="1:33" s="10" customFormat="1" ht="45.75" thickBot="1" x14ac:dyDescent="0.3">
      <c r="A146" s="208" t="s">
        <v>135</v>
      </c>
      <c r="B146" s="293">
        <v>197</v>
      </c>
      <c r="C146" s="293">
        <v>0</v>
      </c>
      <c r="D146" s="293">
        <v>197</v>
      </c>
      <c r="E146" s="293">
        <v>322</v>
      </c>
      <c r="F146" s="293">
        <v>0</v>
      </c>
      <c r="G146" s="293">
        <v>322</v>
      </c>
      <c r="H146" s="301">
        <f>G146-D146</f>
        <v>125</v>
      </c>
      <c r="I146" s="489"/>
      <c r="J146" s="505"/>
      <c r="K146" s="505"/>
      <c r="L146" s="489"/>
      <c r="M146" s="511"/>
      <c r="N146" s="511"/>
      <c r="O146" s="511"/>
      <c r="P146" s="511"/>
      <c r="Q146" s="511"/>
      <c r="R146" s="505"/>
      <c r="S146" s="505"/>
      <c r="T146" s="505"/>
      <c r="U146" s="505"/>
      <c r="V146" s="505"/>
      <c r="W146" s="505"/>
      <c r="X146" s="539"/>
      <c r="Y146" s="539"/>
      <c r="Z146" s="539"/>
      <c r="AA146" s="539"/>
      <c r="AB146" s="539"/>
      <c r="AC146" s="489"/>
      <c r="AD146" s="489"/>
      <c r="AE146" s="489"/>
      <c r="AF146" s="489"/>
      <c r="AG146" s="490"/>
    </row>
    <row r="147" spans="1:33" ht="15.75" x14ac:dyDescent="0.25">
      <c r="A147" s="23"/>
      <c r="B147" s="297" t="s">
        <v>107</v>
      </c>
      <c r="C147" s="298" t="s">
        <v>107</v>
      </c>
      <c r="D147" s="298" t="s">
        <v>107</v>
      </c>
      <c r="E147" s="298" t="s">
        <v>107</v>
      </c>
      <c r="F147" s="298" t="s">
        <v>107</v>
      </c>
      <c r="G147" s="302" t="s">
        <v>107</v>
      </c>
      <c r="H147" s="332" t="s">
        <v>107</v>
      </c>
      <c r="I147" s="489"/>
      <c r="J147" s="520"/>
      <c r="K147" s="520"/>
      <c r="L147" s="489"/>
      <c r="M147" s="520"/>
      <c r="N147" s="520"/>
      <c r="O147" s="520"/>
      <c r="P147" s="520"/>
      <c r="Q147" s="520"/>
      <c r="R147" s="520"/>
      <c r="S147" s="520"/>
      <c r="T147" s="520"/>
      <c r="U147" s="520"/>
      <c r="V147" s="520"/>
      <c r="W147" s="520"/>
      <c r="X147" s="527"/>
      <c r="Y147" s="527"/>
      <c r="Z147" s="527"/>
      <c r="AA147" s="527"/>
      <c r="AB147" s="527"/>
      <c r="AC147" s="489"/>
      <c r="AD147" s="489"/>
      <c r="AE147" s="489"/>
      <c r="AF147" s="489"/>
      <c r="AG147" s="490"/>
    </row>
    <row r="148" spans="1:33" ht="15.75" x14ac:dyDescent="0.25">
      <c r="A148" s="212" t="s">
        <v>136</v>
      </c>
      <c r="B148" s="303">
        <v>448</v>
      </c>
      <c r="C148" s="299">
        <v>0</v>
      </c>
      <c r="D148" s="299">
        <v>448</v>
      </c>
      <c r="E148" s="299">
        <v>516</v>
      </c>
      <c r="F148" s="299">
        <v>0</v>
      </c>
      <c r="G148" s="300">
        <v>516</v>
      </c>
      <c r="H148" s="301">
        <f t="shared" ref="H148:H151" si="9">G148-D148</f>
        <v>68</v>
      </c>
      <c r="I148" s="489"/>
      <c r="J148" s="507"/>
      <c r="K148" s="507"/>
      <c r="L148" s="489"/>
      <c r="M148" s="507"/>
      <c r="N148" s="507"/>
      <c r="O148" s="507"/>
      <c r="P148" s="507"/>
      <c r="Q148" s="507"/>
      <c r="R148" s="524"/>
      <c r="S148" s="524"/>
      <c r="T148" s="524"/>
      <c r="U148" s="524"/>
      <c r="V148" s="507"/>
      <c r="W148" s="507"/>
      <c r="X148" s="538"/>
      <c r="Y148" s="538"/>
      <c r="Z148" s="538"/>
      <c r="AA148" s="539"/>
      <c r="AB148" s="539"/>
      <c r="AC148" s="489"/>
      <c r="AD148" s="489"/>
      <c r="AE148" s="489"/>
      <c r="AF148" s="489"/>
      <c r="AG148" s="490"/>
    </row>
    <row r="149" spans="1:33" ht="24.75" customHeight="1" x14ac:dyDescent="0.25">
      <c r="A149" s="213" t="s">
        <v>137</v>
      </c>
      <c r="B149" s="297">
        <v>69</v>
      </c>
      <c r="C149" s="298">
        <v>0</v>
      </c>
      <c r="D149" s="298">
        <v>69</v>
      </c>
      <c r="E149" s="298">
        <v>195</v>
      </c>
      <c r="F149" s="298">
        <v>0</v>
      </c>
      <c r="G149" s="302">
        <v>195</v>
      </c>
      <c r="H149" s="301">
        <f t="shared" si="9"/>
        <v>126</v>
      </c>
      <c r="I149" s="489"/>
      <c r="J149" s="514"/>
      <c r="K149" s="514"/>
      <c r="L149" s="489"/>
      <c r="M149" s="514"/>
      <c r="N149" s="514"/>
      <c r="O149" s="514"/>
      <c r="P149" s="514"/>
      <c r="Q149" s="514"/>
      <c r="R149" s="540"/>
      <c r="S149" s="540"/>
      <c r="T149" s="540"/>
      <c r="U149" s="540"/>
      <c r="V149" s="514"/>
      <c r="W149" s="514"/>
      <c r="X149" s="538"/>
      <c r="Y149" s="538"/>
      <c r="Z149" s="538"/>
      <c r="AA149" s="539"/>
      <c r="AB149" s="539"/>
      <c r="AC149" s="489"/>
      <c r="AD149" s="489"/>
      <c r="AE149" s="489"/>
      <c r="AF149" s="489"/>
      <c r="AG149" s="490"/>
    </row>
    <row r="150" spans="1:33" ht="15.75" x14ac:dyDescent="0.25">
      <c r="A150" s="213" t="s">
        <v>138</v>
      </c>
      <c r="B150" s="297">
        <v>327</v>
      </c>
      <c r="C150" s="298">
        <v>0</v>
      </c>
      <c r="D150" s="298">
        <v>327</v>
      </c>
      <c r="E150" s="298">
        <v>229</v>
      </c>
      <c r="F150" s="298">
        <v>0</v>
      </c>
      <c r="G150" s="302">
        <v>229</v>
      </c>
      <c r="H150" s="301">
        <f t="shared" si="9"/>
        <v>-98</v>
      </c>
      <c r="I150" s="489"/>
      <c r="J150" s="514"/>
      <c r="K150" s="514"/>
      <c r="L150" s="489"/>
      <c r="M150" s="514"/>
      <c r="N150" s="514"/>
      <c r="O150" s="514"/>
      <c r="P150" s="514"/>
      <c r="Q150" s="514"/>
      <c r="R150" s="540"/>
      <c r="S150" s="540"/>
      <c r="T150" s="540"/>
      <c r="U150" s="540"/>
      <c r="V150" s="514"/>
      <c r="W150" s="514"/>
      <c r="X150" s="538"/>
      <c r="Y150" s="538"/>
      <c r="Z150" s="538"/>
      <c r="AA150" s="539"/>
      <c r="AB150" s="539"/>
      <c r="AC150" s="489"/>
      <c r="AD150" s="489"/>
      <c r="AE150" s="489"/>
      <c r="AF150" s="489"/>
      <c r="AG150" s="490"/>
    </row>
    <row r="151" spans="1:33" ht="15.75" x14ac:dyDescent="0.25">
      <c r="A151" s="213" t="s">
        <v>139</v>
      </c>
      <c r="B151" s="297">
        <v>52</v>
      </c>
      <c r="C151" s="298">
        <v>0</v>
      </c>
      <c r="D151" s="298">
        <v>52</v>
      </c>
      <c r="E151" s="298">
        <v>92</v>
      </c>
      <c r="F151" s="298">
        <v>0</v>
      </c>
      <c r="G151" s="302">
        <v>92</v>
      </c>
      <c r="H151" s="301">
        <f t="shared" si="9"/>
        <v>40</v>
      </c>
      <c r="I151" s="489"/>
      <c r="J151" s="514"/>
      <c r="K151" s="514"/>
      <c r="L151" s="489"/>
      <c r="M151" s="514"/>
      <c r="N151" s="514"/>
      <c r="O151" s="514"/>
      <c r="P151" s="514"/>
      <c r="Q151" s="514"/>
      <c r="R151" s="540"/>
      <c r="S151" s="540"/>
      <c r="T151" s="540"/>
      <c r="U151" s="540"/>
      <c r="V151" s="514"/>
      <c r="W151" s="514"/>
      <c r="X151" s="538"/>
      <c r="Y151" s="538"/>
      <c r="Z151" s="538"/>
      <c r="AA151" s="539"/>
      <c r="AB151" s="539"/>
      <c r="AC151" s="489"/>
      <c r="AD151" s="489"/>
      <c r="AE151" s="489"/>
      <c r="AF151" s="489"/>
      <c r="AG151" s="490"/>
    </row>
    <row r="152" spans="1:33" ht="16.5" thickBot="1" x14ac:dyDescent="0.3">
      <c r="A152" s="26"/>
      <c r="B152" s="304" t="s">
        <v>107</v>
      </c>
      <c r="C152" s="305" t="s">
        <v>107</v>
      </c>
      <c r="D152" s="305" t="s">
        <v>107</v>
      </c>
      <c r="E152" s="306" t="s">
        <v>107</v>
      </c>
      <c r="F152" s="305" t="s">
        <v>107</v>
      </c>
      <c r="G152" s="307" t="s">
        <v>107</v>
      </c>
      <c r="H152" s="333" t="s">
        <v>107</v>
      </c>
      <c r="I152" s="489"/>
      <c r="J152" s="514"/>
      <c r="K152" s="514"/>
      <c r="L152" s="489"/>
      <c r="M152" s="504"/>
      <c r="N152" s="504"/>
      <c r="O152" s="514"/>
      <c r="P152" s="514"/>
      <c r="Q152" s="514"/>
      <c r="R152" s="540"/>
      <c r="S152" s="540"/>
      <c r="T152" s="540"/>
      <c r="U152" s="540"/>
      <c r="V152" s="514"/>
      <c r="W152" s="514"/>
      <c r="X152" s="527"/>
      <c r="Y152" s="527"/>
      <c r="Z152" s="527"/>
      <c r="AA152" s="527"/>
      <c r="AB152" s="527"/>
      <c r="AC152" s="489"/>
      <c r="AD152" s="489"/>
      <c r="AE152" s="489"/>
      <c r="AF152" s="489"/>
      <c r="AG152" s="490"/>
    </row>
    <row r="153" spans="1:33" ht="17.25" thickTop="1" thickBot="1" x14ac:dyDescent="0.3">
      <c r="A153" s="525"/>
      <c r="B153" s="504"/>
      <c r="C153" s="514"/>
      <c r="D153" s="514"/>
      <c r="E153" s="504"/>
      <c r="F153" s="514"/>
      <c r="G153" s="514"/>
      <c r="H153" s="514"/>
      <c r="I153" s="489"/>
      <c r="J153" s="514"/>
      <c r="K153" s="514"/>
      <c r="L153" s="489"/>
      <c r="M153" s="504"/>
      <c r="N153" s="504"/>
      <c r="O153" s="514"/>
      <c r="P153" s="514"/>
      <c r="Q153" s="514"/>
      <c r="R153" s="514"/>
      <c r="S153" s="514"/>
      <c r="T153" s="514"/>
      <c r="U153" s="514"/>
      <c r="V153" s="514"/>
      <c r="W153" s="514"/>
      <c r="X153" s="527"/>
      <c r="Y153" s="527"/>
      <c r="Z153" s="527"/>
      <c r="AA153" s="527"/>
      <c r="AB153" s="527"/>
      <c r="AC153" s="489"/>
      <c r="AD153" s="489"/>
      <c r="AE153" s="489"/>
      <c r="AF153" s="489"/>
      <c r="AG153" s="490"/>
    </row>
    <row r="154" spans="1:33" ht="16.5" thickTop="1" x14ac:dyDescent="0.25">
      <c r="A154" s="203" t="s">
        <v>140</v>
      </c>
      <c r="B154" s="340"/>
      <c r="C154" s="341"/>
      <c r="D154" s="340"/>
      <c r="E154" s="341"/>
      <c r="F154" s="340"/>
      <c r="G154" s="370"/>
      <c r="H154" s="514"/>
      <c r="I154" s="489"/>
      <c r="J154" s="514"/>
      <c r="K154" s="514"/>
      <c r="L154" s="489"/>
      <c r="M154" s="504"/>
      <c r="N154" s="504"/>
      <c r="O154" s="514"/>
      <c r="P154" s="514"/>
      <c r="Q154" s="514"/>
      <c r="R154" s="514"/>
      <c r="S154" s="514"/>
      <c r="T154" s="514"/>
      <c r="U154" s="514"/>
      <c r="V154" s="514"/>
      <c r="W154" s="514"/>
      <c r="X154" s="527"/>
      <c r="Y154" s="527"/>
      <c r="Z154" s="527"/>
      <c r="AA154" s="527"/>
      <c r="AB154" s="527"/>
      <c r="AC154" s="489"/>
      <c r="AD154" s="489"/>
      <c r="AE154" s="489"/>
      <c r="AF154" s="489"/>
      <c r="AG154" s="490"/>
    </row>
    <row r="155" spans="1:33" ht="16.5" thickBot="1" x14ac:dyDescent="0.3">
      <c r="A155" s="204" t="s">
        <v>141</v>
      </c>
      <c r="B155" s="342"/>
      <c r="C155" s="343"/>
      <c r="D155" s="342"/>
      <c r="E155" s="343"/>
      <c r="F155" s="342"/>
      <c r="G155" s="371"/>
      <c r="H155" s="514"/>
      <c r="I155" s="489"/>
      <c r="J155" s="514"/>
      <c r="K155" s="514"/>
      <c r="L155" s="489"/>
      <c r="M155" s="504"/>
      <c r="N155" s="504"/>
      <c r="O155" s="514"/>
      <c r="P155" s="514"/>
      <c r="Q155" s="514"/>
      <c r="R155" s="514"/>
      <c r="S155" s="514"/>
      <c r="T155" s="514"/>
      <c r="U155" s="514"/>
      <c r="V155" s="514"/>
      <c r="W155" s="514"/>
      <c r="X155" s="527"/>
      <c r="Y155" s="527"/>
      <c r="Z155" s="527"/>
      <c r="AA155" s="527"/>
      <c r="AB155" s="527"/>
      <c r="AC155" s="489"/>
      <c r="AD155" s="489"/>
      <c r="AE155" s="489"/>
      <c r="AF155" s="489"/>
      <c r="AG155" s="490"/>
    </row>
    <row r="156" spans="1:33" ht="16.5" thickTop="1" x14ac:dyDescent="0.25">
      <c r="A156" s="409"/>
      <c r="B156" s="336" t="s">
        <v>59</v>
      </c>
      <c r="C156" s="337"/>
      <c r="D156" s="336" t="s">
        <v>60</v>
      </c>
      <c r="E156" s="337"/>
      <c r="F156" s="411" t="s">
        <v>99</v>
      </c>
      <c r="G156" s="412"/>
      <c r="H156" s="514"/>
      <c r="I156" s="489"/>
      <c r="J156" s="514"/>
      <c r="K156" s="514"/>
      <c r="L156" s="489"/>
      <c r="M156" s="504"/>
      <c r="N156" s="504"/>
      <c r="O156" s="514"/>
      <c r="P156" s="514"/>
      <c r="Q156" s="514"/>
      <c r="R156" s="514"/>
      <c r="S156" s="514"/>
      <c r="T156" s="514"/>
      <c r="U156" s="514"/>
      <c r="V156" s="514"/>
      <c r="W156" s="514"/>
      <c r="X156" s="527"/>
      <c r="Y156" s="527"/>
      <c r="Z156" s="527"/>
      <c r="AA156" s="527"/>
      <c r="AB156" s="527"/>
      <c r="AC156" s="489"/>
      <c r="AD156" s="489"/>
      <c r="AE156" s="489"/>
      <c r="AF156" s="489"/>
      <c r="AG156" s="490"/>
    </row>
    <row r="157" spans="1:33" ht="11.25" customHeight="1" x14ac:dyDescent="0.25">
      <c r="A157" s="410"/>
      <c r="B157" s="338"/>
      <c r="C157" s="339"/>
      <c r="D157" s="338"/>
      <c r="E157" s="339"/>
      <c r="F157" s="413"/>
      <c r="G157" s="414"/>
      <c r="H157" s="514"/>
      <c r="I157" s="489"/>
      <c r="J157" s="514"/>
      <c r="K157" s="514"/>
      <c r="L157" s="489"/>
      <c r="M157" s="504"/>
      <c r="N157" s="504"/>
      <c r="O157" s="514"/>
      <c r="P157" s="514"/>
      <c r="Q157" s="514"/>
      <c r="R157" s="514"/>
      <c r="S157" s="514"/>
      <c r="T157" s="514"/>
      <c r="U157" s="514"/>
      <c r="V157" s="514"/>
      <c r="W157" s="514"/>
      <c r="X157" s="527"/>
      <c r="Y157" s="527"/>
      <c r="Z157" s="527"/>
      <c r="AA157" s="527"/>
      <c r="AB157" s="527"/>
      <c r="AC157" s="489"/>
      <c r="AD157" s="489"/>
      <c r="AE157" s="489"/>
      <c r="AF157" s="489"/>
      <c r="AG157" s="490"/>
    </row>
    <row r="158" spans="1:33" ht="15.75" x14ac:dyDescent="0.25">
      <c r="A158" s="205" t="s">
        <v>142</v>
      </c>
      <c r="B158" s="428">
        <v>6514.2</v>
      </c>
      <c r="C158" s="429"/>
      <c r="D158" s="428">
        <v>13249.8</v>
      </c>
      <c r="E158" s="429"/>
      <c r="F158" s="438">
        <f>D158-B158</f>
        <v>6735.5999999999995</v>
      </c>
      <c r="G158" s="439"/>
      <c r="H158" s="514"/>
      <c r="I158" s="489"/>
      <c r="J158" s="514"/>
      <c r="K158" s="514"/>
      <c r="L158" s="489"/>
      <c r="M158" s="504"/>
      <c r="N158" s="504"/>
      <c r="O158" s="514"/>
      <c r="P158" s="514"/>
      <c r="Q158" s="514"/>
      <c r="R158" s="514"/>
      <c r="S158" s="514"/>
      <c r="T158" s="514"/>
      <c r="U158" s="514"/>
      <c r="V158" s="514"/>
      <c r="W158" s="514"/>
      <c r="X158" s="527"/>
      <c r="Y158" s="527"/>
      <c r="Z158" s="527"/>
      <c r="AA158" s="527"/>
      <c r="AB158" s="527"/>
      <c r="AC158" s="489"/>
      <c r="AD158" s="489"/>
      <c r="AE158" s="489"/>
      <c r="AF158" s="489"/>
      <c r="AG158" s="490"/>
    </row>
    <row r="159" spans="1:33" ht="39.75" customHeight="1" x14ac:dyDescent="0.25">
      <c r="A159" s="205" t="s">
        <v>143</v>
      </c>
      <c r="B159" s="428">
        <v>184814.4</v>
      </c>
      <c r="C159" s="429"/>
      <c r="D159" s="428">
        <v>198167.7</v>
      </c>
      <c r="E159" s="429"/>
      <c r="F159" s="438">
        <f t="shared" ref="F159:F161" si="10">D159-B159</f>
        <v>13353.300000000017</v>
      </c>
      <c r="G159" s="439"/>
      <c r="H159" s="514"/>
      <c r="I159" s="489"/>
      <c r="J159" s="514"/>
      <c r="K159" s="514"/>
      <c r="L159" s="489"/>
      <c r="M159" s="504"/>
      <c r="N159" s="504"/>
      <c r="O159" s="514"/>
      <c r="P159" s="514"/>
      <c r="Q159" s="514"/>
      <c r="R159" s="514"/>
      <c r="S159" s="514"/>
      <c r="T159" s="514"/>
      <c r="U159" s="514"/>
      <c r="V159" s="514"/>
      <c r="W159" s="514"/>
      <c r="X159" s="527"/>
      <c r="Y159" s="527"/>
      <c r="Z159" s="527"/>
      <c r="AA159" s="527"/>
      <c r="AB159" s="527"/>
      <c r="AC159" s="489"/>
      <c r="AD159" s="489"/>
      <c r="AE159" s="489"/>
      <c r="AF159" s="489"/>
      <c r="AG159" s="490"/>
    </row>
    <row r="160" spans="1:33" ht="51.75" customHeight="1" x14ac:dyDescent="0.25">
      <c r="A160" s="205" t="s">
        <v>144</v>
      </c>
      <c r="B160" s="428">
        <v>4427</v>
      </c>
      <c r="C160" s="429"/>
      <c r="D160" s="428">
        <v>12200.1</v>
      </c>
      <c r="E160" s="429"/>
      <c r="F160" s="438">
        <f t="shared" si="10"/>
        <v>7773.1</v>
      </c>
      <c r="G160" s="439"/>
      <c r="H160" s="514"/>
      <c r="I160" s="489"/>
      <c r="J160" s="514"/>
      <c r="K160" s="514"/>
      <c r="L160" s="489"/>
      <c r="M160" s="504"/>
      <c r="N160" s="504"/>
      <c r="O160" s="514"/>
      <c r="P160" s="514"/>
      <c r="Q160" s="514"/>
      <c r="R160" s="514"/>
      <c r="S160" s="514"/>
      <c r="T160" s="514"/>
      <c r="U160" s="514"/>
      <c r="V160" s="514"/>
      <c r="W160" s="514"/>
      <c r="X160" s="527"/>
      <c r="Y160" s="527"/>
      <c r="Z160" s="527"/>
      <c r="AA160" s="527"/>
      <c r="AB160" s="527"/>
      <c r="AC160" s="489"/>
      <c r="AD160" s="489"/>
      <c r="AE160" s="489"/>
      <c r="AF160" s="489"/>
      <c r="AG160" s="490"/>
    </row>
    <row r="161" spans="1:33" ht="44.25" customHeight="1" thickBot="1" x14ac:dyDescent="0.3">
      <c r="A161" s="206" t="s">
        <v>145</v>
      </c>
      <c r="B161" s="430">
        <v>156565</v>
      </c>
      <c r="C161" s="431"/>
      <c r="D161" s="430">
        <v>163967.20000000001</v>
      </c>
      <c r="E161" s="431"/>
      <c r="F161" s="436">
        <f t="shared" si="10"/>
        <v>7402.2000000000116</v>
      </c>
      <c r="G161" s="437"/>
      <c r="H161" s="514"/>
      <c r="I161" s="489"/>
      <c r="J161" s="514"/>
      <c r="K161" s="514"/>
      <c r="L161" s="489"/>
      <c r="M161" s="504"/>
      <c r="N161" s="504"/>
      <c r="O161" s="514"/>
      <c r="P161" s="514"/>
      <c r="Q161" s="514"/>
      <c r="R161" s="514"/>
      <c r="S161" s="514"/>
      <c r="T161" s="514"/>
      <c r="U161" s="514"/>
      <c r="V161" s="514"/>
      <c r="W161" s="514"/>
      <c r="X161" s="527"/>
      <c r="Y161" s="527"/>
      <c r="Z161" s="527"/>
      <c r="AA161" s="527"/>
      <c r="AB161" s="527"/>
      <c r="AC161" s="489"/>
      <c r="AD161" s="489"/>
      <c r="AE161" s="489"/>
      <c r="AF161" s="489"/>
      <c r="AG161" s="490"/>
    </row>
    <row r="162" spans="1:33" ht="15.75" thickTop="1" x14ac:dyDescent="0.25">
      <c r="A162" s="541" t="s">
        <v>146</v>
      </c>
      <c r="B162" s="542"/>
      <c r="C162" s="542"/>
      <c r="D162" s="542"/>
      <c r="E162" s="542"/>
      <c r="F162" s="542"/>
      <c r="G162" s="542"/>
      <c r="H162" s="489"/>
      <c r="I162" s="489"/>
      <c r="J162" s="489"/>
      <c r="K162" s="489"/>
      <c r="L162" s="489"/>
      <c r="M162" s="489"/>
      <c r="N162" s="489"/>
      <c r="O162" s="489"/>
      <c r="P162" s="489"/>
      <c r="Q162" s="489"/>
      <c r="R162" s="489"/>
      <c r="S162" s="489"/>
      <c r="T162" s="489"/>
      <c r="U162" s="489"/>
      <c r="V162" s="489"/>
      <c r="W162" s="489"/>
      <c r="X162" s="489"/>
      <c r="Y162" s="489"/>
      <c r="Z162" s="489"/>
      <c r="AA162" s="489"/>
      <c r="AB162" s="489"/>
      <c r="AC162" s="489"/>
      <c r="AD162" s="489"/>
      <c r="AE162" s="489"/>
      <c r="AF162" s="489"/>
      <c r="AG162" s="490"/>
    </row>
    <row r="163" spans="1:33" ht="15.75" thickBot="1" x14ac:dyDescent="0.3">
      <c r="A163" s="488"/>
      <c r="B163" s="489"/>
      <c r="C163" s="489"/>
      <c r="D163" s="489"/>
      <c r="E163" s="489"/>
      <c r="F163" s="489"/>
      <c r="G163" s="489"/>
      <c r="H163" s="489"/>
      <c r="I163" s="489"/>
      <c r="J163" s="489"/>
      <c r="K163" s="489"/>
      <c r="L163" s="489"/>
      <c r="M163" s="489"/>
      <c r="N163" s="489"/>
      <c r="O163" s="489"/>
      <c r="P163" s="489"/>
      <c r="Q163" s="489"/>
      <c r="R163" s="489"/>
      <c r="S163" s="489"/>
      <c r="T163" s="489"/>
      <c r="U163" s="489"/>
      <c r="V163" s="489"/>
      <c r="W163" s="489"/>
      <c r="X163" s="489"/>
      <c r="Y163" s="489"/>
      <c r="Z163" s="489"/>
      <c r="AA163" s="489"/>
      <c r="AB163" s="489"/>
      <c r="AC163" s="489"/>
      <c r="AD163" s="489"/>
      <c r="AE163" s="489"/>
      <c r="AF163" s="489"/>
      <c r="AG163" s="490"/>
    </row>
    <row r="164" spans="1:33" ht="17.25" thickTop="1" thickBot="1" x14ac:dyDescent="0.3">
      <c r="A164" s="199" t="s">
        <v>147</v>
      </c>
      <c r="B164" s="200"/>
      <c r="C164" s="201"/>
      <c r="D164" s="201"/>
      <c r="E164" s="201"/>
      <c r="F164" s="202"/>
      <c r="G164" s="489"/>
      <c r="H164" s="489"/>
      <c r="I164" s="489"/>
      <c r="J164" s="489"/>
      <c r="K164" s="489"/>
      <c r="L164" s="489"/>
      <c r="M164" s="489"/>
      <c r="N164" s="489"/>
      <c r="O164" s="489"/>
      <c r="P164" s="489"/>
      <c r="Q164" s="489"/>
      <c r="R164" s="489"/>
      <c r="S164" s="489"/>
      <c r="T164" s="489"/>
      <c r="U164" s="489"/>
      <c r="V164" s="489"/>
      <c r="W164" s="489"/>
      <c r="X164" s="489"/>
      <c r="Y164" s="489"/>
      <c r="Z164" s="489"/>
      <c r="AA164" s="489"/>
      <c r="AB164" s="489"/>
      <c r="AC164" s="489"/>
      <c r="AD164" s="489"/>
      <c r="AE164" s="489"/>
      <c r="AF164" s="489"/>
      <c r="AG164" s="490"/>
    </row>
    <row r="165" spans="1:33" ht="41.25" customHeight="1" thickTop="1" x14ac:dyDescent="0.25">
      <c r="A165" s="424" t="s">
        <v>148</v>
      </c>
      <c r="B165" s="432" t="s">
        <v>149</v>
      </c>
      <c r="C165" s="434" t="s">
        <v>150</v>
      </c>
      <c r="D165" s="434" t="s">
        <v>151</v>
      </c>
      <c r="E165" s="280" t="s">
        <v>152</v>
      </c>
      <c r="F165" s="422" t="s">
        <v>153</v>
      </c>
      <c r="G165" s="489"/>
      <c r="H165" s="489"/>
      <c r="I165" s="489"/>
      <c r="J165" s="489"/>
      <c r="K165" s="489"/>
      <c r="L165" s="489"/>
      <c r="M165" s="489"/>
      <c r="N165" s="489"/>
      <c r="O165" s="489"/>
      <c r="P165" s="489"/>
      <c r="Q165" s="489"/>
      <c r="R165" s="489"/>
      <c r="S165" s="489"/>
      <c r="T165" s="489"/>
      <c r="U165" s="489"/>
      <c r="V165" s="489"/>
      <c r="W165" s="489"/>
      <c r="X165" s="489"/>
      <c r="Y165" s="489"/>
      <c r="Z165" s="489"/>
      <c r="AA165" s="489"/>
      <c r="AB165" s="489"/>
      <c r="AC165" s="489"/>
      <c r="AD165" s="489"/>
      <c r="AE165" s="489"/>
      <c r="AF165" s="489"/>
      <c r="AG165" s="490"/>
    </row>
    <row r="166" spans="1:33" ht="30" customHeight="1" x14ac:dyDescent="0.25">
      <c r="A166" s="424"/>
      <c r="B166" s="433"/>
      <c r="C166" s="435"/>
      <c r="D166" s="435"/>
      <c r="E166" s="281" t="s">
        <v>154</v>
      </c>
      <c r="F166" s="423"/>
      <c r="G166" s="489"/>
      <c r="H166" s="489"/>
      <c r="I166" s="489"/>
      <c r="J166" s="489"/>
      <c r="K166" s="489"/>
      <c r="L166" s="489"/>
      <c r="M166" s="489"/>
      <c r="N166" s="489"/>
      <c r="O166" s="489"/>
      <c r="P166" s="489"/>
      <c r="Q166" s="489"/>
      <c r="R166" s="489"/>
      <c r="S166" s="489"/>
      <c r="T166" s="489"/>
      <c r="U166" s="489"/>
      <c r="V166" s="489"/>
      <c r="W166" s="489"/>
      <c r="X166" s="489"/>
      <c r="Y166" s="489"/>
      <c r="Z166" s="489"/>
      <c r="AA166" s="489"/>
      <c r="AB166" s="489"/>
      <c r="AC166" s="489"/>
      <c r="AD166" s="489"/>
      <c r="AE166" s="489"/>
      <c r="AF166" s="489"/>
      <c r="AG166" s="490"/>
    </row>
    <row r="167" spans="1:33" ht="27.75" customHeight="1" x14ac:dyDescent="0.25">
      <c r="A167" s="424"/>
      <c r="B167" s="327">
        <v>23</v>
      </c>
      <c r="C167" s="328">
        <v>74</v>
      </c>
      <c r="D167" s="328">
        <v>2985</v>
      </c>
      <c r="E167" s="335">
        <v>665957</v>
      </c>
      <c r="F167" s="334">
        <v>181941</v>
      </c>
      <c r="G167" s="489"/>
      <c r="H167" s="489"/>
      <c r="I167" s="489"/>
      <c r="J167" s="489"/>
      <c r="K167" s="489"/>
      <c r="L167" s="489"/>
      <c r="M167" s="489"/>
      <c r="N167" s="489"/>
      <c r="O167" s="489"/>
      <c r="P167" s="489"/>
      <c r="Q167" s="489"/>
      <c r="R167" s="489"/>
      <c r="S167" s="489"/>
      <c r="T167" s="489"/>
      <c r="U167" s="489"/>
      <c r="V167" s="489"/>
      <c r="W167" s="489"/>
      <c r="X167" s="489"/>
      <c r="Y167" s="489"/>
      <c r="Z167" s="489"/>
      <c r="AA167" s="489"/>
      <c r="AB167" s="489"/>
      <c r="AC167" s="489"/>
      <c r="AD167" s="489"/>
      <c r="AE167" s="489"/>
      <c r="AF167" s="489"/>
      <c r="AG167" s="490"/>
    </row>
    <row r="168" spans="1:33" ht="33" customHeight="1" thickBot="1" x14ac:dyDescent="0.3">
      <c r="A168" s="425"/>
      <c r="B168" s="81"/>
      <c r="C168" s="82"/>
      <c r="D168" s="82"/>
      <c r="E168" s="82"/>
      <c r="F168" s="83"/>
      <c r="G168" s="489"/>
      <c r="H168" s="489"/>
      <c r="I168" s="489"/>
      <c r="J168" s="489"/>
      <c r="K168" s="489"/>
      <c r="L168" s="489"/>
      <c r="M168" s="489"/>
      <c r="N168" s="489"/>
      <c r="O168" s="489"/>
      <c r="P168" s="489"/>
      <c r="Q168" s="489"/>
      <c r="R168" s="489"/>
      <c r="S168" s="489"/>
      <c r="T168" s="489"/>
      <c r="U168" s="489"/>
      <c r="V168" s="489"/>
      <c r="W168" s="489"/>
      <c r="X168" s="489"/>
      <c r="Y168" s="489"/>
      <c r="Z168" s="489"/>
      <c r="AA168" s="489"/>
      <c r="AB168" s="489"/>
      <c r="AC168" s="489"/>
      <c r="AD168" s="489"/>
      <c r="AE168" s="489"/>
      <c r="AF168" s="489"/>
      <c r="AG168" s="490"/>
    </row>
    <row r="169" spans="1:33" ht="41.25" customHeight="1" thickTop="1" x14ac:dyDescent="0.25">
      <c r="A169" s="543"/>
      <c r="B169" s="521"/>
      <c r="C169" s="515"/>
      <c r="D169" s="515"/>
      <c r="E169" s="515"/>
      <c r="F169" s="515"/>
      <c r="G169" s="489"/>
      <c r="H169" s="489"/>
      <c r="I169" s="489"/>
      <c r="J169" s="489"/>
      <c r="K169" s="489"/>
      <c r="L169" s="489"/>
      <c r="M169" s="489"/>
      <c r="N169" s="489"/>
      <c r="O169" s="489"/>
      <c r="P169" s="489"/>
      <c r="Q169" s="489"/>
      <c r="R169" s="489"/>
      <c r="S169" s="489"/>
      <c r="T169" s="489"/>
      <c r="U169" s="489"/>
      <c r="V169" s="489"/>
      <c r="W169" s="489"/>
      <c r="X169" s="489"/>
      <c r="Y169" s="489"/>
      <c r="Z169" s="489"/>
      <c r="AA169" s="489"/>
      <c r="AB169" s="489"/>
      <c r="AC169" s="489"/>
      <c r="AD169" s="489"/>
      <c r="AE169" s="489"/>
      <c r="AF169" s="489"/>
      <c r="AG169" s="490"/>
    </row>
    <row r="170" spans="1:33" ht="15.75" thickBot="1" x14ac:dyDescent="0.3">
      <c r="A170" s="488"/>
      <c r="B170" s="489"/>
      <c r="C170" s="489"/>
      <c r="D170" s="489"/>
      <c r="E170" s="489"/>
      <c r="F170" s="489"/>
      <c r="G170" s="489"/>
      <c r="H170" s="489"/>
      <c r="I170" s="489"/>
      <c r="J170" s="489"/>
      <c r="K170" s="489"/>
      <c r="L170" s="489"/>
      <c r="M170" s="489"/>
      <c r="N170" s="489"/>
      <c r="O170" s="489"/>
      <c r="P170" s="489"/>
      <c r="Q170" s="489"/>
      <c r="R170" s="489"/>
      <c r="S170" s="489"/>
      <c r="T170" s="489"/>
      <c r="U170" s="489"/>
      <c r="V170" s="489"/>
      <c r="W170" s="489"/>
      <c r="X170" s="489"/>
      <c r="Y170" s="489"/>
      <c r="Z170" s="489"/>
      <c r="AA170" s="489"/>
      <c r="AB170" s="489"/>
      <c r="AC170" s="489"/>
      <c r="AD170" s="489"/>
      <c r="AE170" s="489"/>
      <c r="AF170" s="489"/>
      <c r="AG170" s="490"/>
    </row>
    <row r="171" spans="1:33" ht="16.5" thickTop="1" x14ac:dyDescent="0.25">
      <c r="A171" s="199" t="s">
        <v>155</v>
      </c>
      <c r="B171" s="201"/>
      <c r="C171" s="201"/>
      <c r="D171" s="201"/>
      <c r="E171" s="202"/>
      <c r="F171" s="489"/>
      <c r="G171" s="489"/>
      <c r="H171" s="489"/>
      <c r="I171" s="489"/>
      <c r="J171" s="489"/>
      <c r="K171" s="489"/>
      <c r="L171" s="489"/>
      <c r="M171" s="489"/>
      <c r="N171" s="489"/>
      <c r="O171" s="489"/>
      <c r="P171" s="489"/>
      <c r="Q171" s="489"/>
      <c r="R171" s="489"/>
      <c r="S171" s="489"/>
      <c r="T171" s="489"/>
      <c r="U171" s="489"/>
      <c r="V171" s="489"/>
      <c r="W171" s="489"/>
      <c r="X171" s="489"/>
      <c r="Y171" s="489"/>
      <c r="Z171" s="489"/>
      <c r="AA171" s="489"/>
      <c r="AB171" s="489"/>
      <c r="AC171" s="489"/>
      <c r="AD171" s="489"/>
      <c r="AE171" s="489"/>
      <c r="AF171" s="489"/>
      <c r="AG171" s="490"/>
    </row>
    <row r="172" spans="1:33" ht="55.5" customHeight="1" x14ac:dyDescent="0.25">
      <c r="A172" s="426" t="s">
        <v>156</v>
      </c>
      <c r="B172" s="100" t="s">
        <v>157</v>
      </c>
      <c r="C172" s="101" t="s">
        <v>158</v>
      </c>
      <c r="D172" s="102" t="s">
        <v>159</v>
      </c>
      <c r="E172" s="103" t="s">
        <v>158</v>
      </c>
      <c r="F172" s="489"/>
      <c r="G172" s="489"/>
      <c r="H172" s="489"/>
      <c r="I172" s="489"/>
      <c r="J172" s="489"/>
      <c r="K172" s="489"/>
      <c r="L172" s="489"/>
      <c r="M172" s="489"/>
      <c r="N172" s="489"/>
      <c r="O172" s="489"/>
      <c r="P172" s="489"/>
      <c r="Q172" s="489"/>
      <c r="R172" s="489"/>
      <c r="S172" s="489"/>
      <c r="T172" s="489"/>
      <c r="U172" s="489"/>
      <c r="V172" s="489"/>
      <c r="W172" s="489"/>
      <c r="X172" s="489"/>
      <c r="Y172" s="489"/>
      <c r="Z172" s="489"/>
      <c r="AA172" s="489"/>
      <c r="AB172" s="489"/>
      <c r="AC172" s="489"/>
      <c r="AD172" s="489"/>
      <c r="AE172" s="489"/>
      <c r="AF172" s="489"/>
      <c r="AG172" s="490"/>
    </row>
    <row r="173" spans="1:33" ht="53.25" customHeight="1" x14ac:dyDescent="0.25">
      <c r="A173" s="426"/>
      <c r="B173" s="86"/>
      <c r="C173" s="87"/>
      <c r="D173" s="314">
        <v>7.5</v>
      </c>
      <c r="E173" s="315" t="s">
        <v>168</v>
      </c>
      <c r="F173" s="489"/>
      <c r="G173" s="489"/>
      <c r="H173" s="489"/>
      <c r="I173" s="489"/>
      <c r="J173" s="489"/>
      <c r="K173" s="489"/>
      <c r="L173" s="489"/>
      <c r="M173" s="489"/>
      <c r="N173" s="489"/>
      <c r="O173" s="489"/>
      <c r="P173" s="489"/>
      <c r="Q173" s="489"/>
      <c r="R173" s="489"/>
      <c r="S173" s="489"/>
      <c r="T173" s="489"/>
      <c r="U173" s="489"/>
      <c r="V173" s="489"/>
      <c r="W173" s="489"/>
      <c r="X173" s="489"/>
      <c r="Y173" s="489"/>
      <c r="Z173" s="489"/>
      <c r="AA173" s="489"/>
      <c r="AB173" s="489"/>
      <c r="AC173" s="489"/>
      <c r="AD173" s="489"/>
      <c r="AE173" s="489"/>
      <c r="AF173" s="489"/>
      <c r="AG173" s="490"/>
    </row>
    <row r="174" spans="1:33" ht="42" customHeight="1" thickBot="1" x14ac:dyDescent="0.3">
      <c r="A174" s="427"/>
      <c r="B174" s="89"/>
      <c r="C174" s="90"/>
      <c r="D174" s="316">
        <v>9</v>
      </c>
      <c r="E174" s="317" t="s">
        <v>169</v>
      </c>
      <c r="F174" s="489"/>
      <c r="G174" s="489"/>
      <c r="H174" s="489"/>
      <c r="I174" s="489"/>
      <c r="J174" s="489"/>
      <c r="K174" s="489"/>
      <c r="L174" s="489"/>
      <c r="M174" s="489"/>
      <c r="N174" s="489"/>
      <c r="O174" s="489"/>
      <c r="P174" s="489"/>
      <c r="Q174" s="489"/>
      <c r="R174" s="489"/>
      <c r="S174" s="489"/>
      <c r="T174" s="489"/>
      <c r="U174" s="489"/>
      <c r="V174" s="489"/>
      <c r="W174" s="489"/>
      <c r="X174" s="489"/>
      <c r="Y174" s="489"/>
      <c r="Z174" s="489"/>
      <c r="AA174" s="489"/>
      <c r="AB174" s="489"/>
      <c r="AC174" s="489"/>
      <c r="AD174" s="489"/>
      <c r="AE174" s="489"/>
      <c r="AF174" s="489"/>
      <c r="AG174" s="490"/>
    </row>
    <row r="175" spans="1:33" ht="20.25" customHeight="1" thickTop="1" x14ac:dyDescent="0.25">
      <c r="A175" s="488"/>
      <c r="B175" s="489"/>
      <c r="C175" s="489"/>
      <c r="D175" s="489"/>
      <c r="E175" s="489"/>
      <c r="F175" s="489"/>
      <c r="G175" s="489"/>
      <c r="H175" s="489"/>
      <c r="I175" s="489"/>
      <c r="J175" s="489"/>
      <c r="K175" s="489"/>
      <c r="L175" s="489"/>
      <c r="M175" s="489"/>
      <c r="N175" s="489"/>
      <c r="O175" s="489"/>
      <c r="P175" s="489"/>
      <c r="Q175" s="489"/>
      <c r="R175" s="489"/>
      <c r="S175" s="489"/>
      <c r="T175" s="489"/>
      <c r="U175" s="489"/>
      <c r="V175" s="489"/>
      <c r="W175" s="489"/>
      <c r="X175" s="489"/>
      <c r="Y175" s="489"/>
      <c r="Z175" s="489"/>
      <c r="AA175" s="489"/>
      <c r="AB175" s="489"/>
      <c r="AC175" s="489"/>
      <c r="AD175" s="489"/>
      <c r="AE175" s="489"/>
      <c r="AF175" s="489"/>
      <c r="AG175" s="490"/>
    </row>
    <row r="176" spans="1:33" ht="15.75" thickBot="1" x14ac:dyDescent="0.3">
      <c r="A176" s="544"/>
      <c r="B176" s="545"/>
      <c r="C176" s="545"/>
      <c r="D176" s="545"/>
      <c r="E176" s="545"/>
      <c r="F176" s="545"/>
      <c r="G176" s="545"/>
      <c r="H176" s="545"/>
      <c r="I176" s="545"/>
      <c r="J176" s="545"/>
      <c r="K176" s="545"/>
      <c r="L176" s="545"/>
      <c r="M176" s="545"/>
      <c r="N176" s="545"/>
      <c r="O176" s="545"/>
      <c r="P176" s="545"/>
      <c r="Q176" s="545"/>
      <c r="R176" s="545"/>
      <c r="S176" s="545"/>
      <c r="T176" s="545"/>
      <c r="U176" s="545"/>
      <c r="V176" s="545"/>
      <c r="W176" s="545"/>
      <c r="X176" s="545"/>
      <c r="Y176" s="545"/>
      <c r="Z176" s="545"/>
      <c r="AA176" s="545"/>
      <c r="AB176" s="545"/>
      <c r="AC176" s="545"/>
      <c r="AD176" s="545"/>
      <c r="AE176" s="545"/>
      <c r="AF176" s="545"/>
      <c r="AG176" s="546"/>
    </row>
    <row r="177" spans="33:33" ht="15.75" thickTop="1" x14ac:dyDescent="0.25"/>
    <row r="178" spans="33:33" x14ac:dyDescent="0.25">
      <c r="AG178" s="484"/>
    </row>
    <row r="179" spans="33:33" x14ac:dyDescent="0.25">
      <c r="AG179" s="484"/>
    </row>
  </sheetData>
  <mergeCells count="180">
    <mergeCell ref="B20:AG20"/>
    <mergeCell ref="B21:AG21"/>
    <mergeCell ref="B118:D118"/>
    <mergeCell ref="E118:G118"/>
    <mergeCell ref="H118:J118"/>
    <mergeCell ref="N118:P118"/>
    <mergeCell ref="T118:V118"/>
    <mergeCell ref="W118:Y118"/>
    <mergeCell ref="AC118:AE118"/>
    <mergeCell ref="B114:D114"/>
    <mergeCell ref="E114:G114"/>
    <mergeCell ref="H114:J114"/>
    <mergeCell ref="E115:G115"/>
    <mergeCell ref="H115:J115"/>
    <mergeCell ref="N115:P115"/>
    <mergeCell ref="W115:Y115"/>
    <mergeCell ref="AC115:AE115"/>
    <mergeCell ref="B119:D119"/>
    <mergeCell ref="E119:G119"/>
    <mergeCell ref="H119:J119"/>
    <mergeCell ref="N119:P119"/>
    <mergeCell ref="Q119:S119"/>
    <mergeCell ref="T119:V119"/>
    <mergeCell ref="W119:Y119"/>
    <mergeCell ref="Z119:AB119"/>
    <mergeCell ref="A141:A143"/>
    <mergeCell ref="H141:H143"/>
    <mergeCell ref="K119:M119"/>
    <mergeCell ref="B156:C157"/>
    <mergeCell ref="AF109:AF110"/>
    <mergeCell ref="A111:A112"/>
    <mergeCell ref="B111:M111"/>
    <mergeCell ref="N111:Y111"/>
    <mergeCell ref="Z111:AB112"/>
    <mergeCell ref="AC111:AE112"/>
    <mergeCell ref="B112:D112"/>
    <mergeCell ref="E112:G112"/>
    <mergeCell ref="H112:J112"/>
    <mergeCell ref="K112:M112"/>
    <mergeCell ref="N112:P112"/>
    <mergeCell ref="Q112:S112"/>
    <mergeCell ref="T112:V112"/>
    <mergeCell ref="W112:Y112"/>
    <mergeCell ref="AF111:AF112"/>
    <mergeCell ref="B120:D120"/>
    <mergeCell ref="E120:G120"/>
    <mergeCell ref="H120:J120"/>
    <mergeCell ref="N120:P120"/>
    <mergeCell ref="Q120:S120"/>
    <mergeCell ref="H113:J113"/>
    <mergeCell ref="Z113:AB113"/>
    <mergeCell ref="AC113:AE113"/>
    <mergeCell ref="F165:F166"/>
    <mergeCell ref="A165:A168"/>
    <mergeCell ref="A172:A174"/>
    <mergeCell ref="B158:C158"/>
    <mergeCell ref="B159:C159"/>
    <mergeCell ref="B160:C160"/>
    <mergeCell ref="B161:C161"/>
    <mergeCell ref="D158:E158"/>
    <mergeCell ref="D159:E159"/>
    <mergeCell ref="D160:E160"/>
    <mergeCell ref="D161:E161"/>
    <mergeCell ref="B165:B166"/>
    <mergeCell ref="C165:C166"/>
    <mergeCell ref="D165:D166"/>
    <mergeCell ref="F161:G161"/>
    <mergeCell ref="F160:G160"/>
    <mergeCell ref="F159:G159"/>
    <mergeCell ref="F158:G158"/>
    <mergeCell ref="R152:U152"/>
    <mergeCell ref="R144:U144"/>
    <mergeCell ref="X144:Z144"/>
    <mergeCell ref="R148:U148"/>
    <mergeCell ref="X148:Z148"/>
    <mergeCell ref="R149:U149"/>
    <mergeCell ref="X149:Z149"/>
    <mergeCell ref="R150:U150"/>
    <mergeCell ref="Z109:AE110"/>
    <mergeCell ref="W117:Y117"/>
    <mergeCell ref="AC117:AE117"/>
    <mergeCell ref="T120:V120"/>
    <mergeCell ref="W120:Y120"/>
    <mergeCell ref="AC120:AE120"/>
    <mergeCell ref="O12:R12"/>
    <mergeCell ref="B16:AG16"/>
    <mergeCell ref="E141:G141"/>
    <mergeCell ref="A156:A157"/>
    <mergeCell ref="F156:G157"/>
    <mergeCell ref="B141:D141"/>
    <mergeCell ref="K13:N13"/>
    <mergeCell ref="O13:R13"/>
    <mergeCell ref="X150:Z150"/>
    <mergeCell ref="Z120:AB120"/>
    <mergeCell ref="Q113:S113"/>
    <mergeCell ref="T113:V113"/>
    <mergeCell ref="W113:Y113"/>
    <mergeCell ref="T114:V114"/>
    <mergeCell ref="K114:M114"/>
    <mergeCell ref="N113:P113"/>
    <mergeCell ref="N114:P114"/>
    <mergeCell ref="N116:P116"/>
    <mergeCell ref="K113:M113"/>
    <mergeCell ref="Q118:S118"/>
    <mergeCell ref="Q115:S115"/>
    <mergeCell ref="Z115:AB115"/>
    <mergeCell ref="Z114:AB114"/>
    <mergeCell ref="Z118:AB118"/>
    <mergeCell ref="B13:E13"/>
    <mergeCell ref="Z117:AB117"/>
    <mergeCell ref="X54:X56"/>
    <mergeCell ref="Q114:S114"/>
    <mergeCell ref="L142:X142"/>
    <mergeCell ref="R143:U143"/>
    <mergeCell ref="L76:U76"/>
    <mergeCell ref="K115:M115"/>
    <mergeCell ref="N117:P117"/>
    <mergeCell ref="T116:V116"/>
    <mergeCell ref="B115:D115"/>
    <mergeCell ref="K116:M116"/>
    <mergeCell ref="K118:M118"/>
    <mergeCell ref="K120:M120"/>
    <mergeCell ref="W116:Y116"/>
    <mergeCell ref="W114:Y114"/>
    <mergeCell ref="Z140:AC140"/>
    <mergeCell ref="B18:AG18"/>
    <mergeCell ref="B19:AG19"/>
    <mergeCell ref="B22:AG22"/>
    <mergeCell ref="B25:AG25"/>
    <mergeCell ref="A41:X41"/>
    <mergeCell ref="B113:D113"/>
    <mergeCell ref="E113:G113"/>
    <mergeCell ref="A1:AG1"/>
    <mergeCell ref="B36:AG36"/>
    <mergeCell ref="B37:AG37"/>
    <mergeCell ref="B38:AG38"/>
    <mergeCell ref="B40:AG40"/>
    <mergeCell ref="B15:AG15"/>
    <mergeCell ref="B24:AG24"/>
    <mergeCell ref="B30:AG30"/>
    <mergeCell ref="A75:A76"/>
    <mergeCell ref="B31:AG33"/>
    <mergeCell ref="B75:D75"/>
    <mergeCell ref="Q54:Q56"/>
    <mergeCell ref="B17:AG17"/>
    <mergeCell ref="O43:V43"/>
    <mergeCell ref="B35:AG35"/>
    <mergeCell ref="A8:C8"/>
    <mergeCell ref="B10:AG10"/>
    <mergeCell ref="B26:AG26"/>
    <mergeCell ref="B27:AG27"/>
    <mergeCell ref="B28:AG28"/>
    <mergeCell ref="F12:J12"/>
    <mergeCell ref="F13:J13"/>
    <mergeCell ref="B12:E12"/>
    <mergeCell ref="K12:N12"/>
    <mergeCell ref="D156:E157"/>
    <mergeCell ref="B154:C155"/>
    <mergeCell ref="D154:E155"/>
    <mergeCell ref="R151:U151"/>
    <mergeCell ref="X151:Z151"/>
    <mergeCell ref="L141:X141"/>
    <mergeCell ref="AC119:AE119"/>
    <mergeCell ref="Q53:W53"/>
    <mergeCell ref="T54:T56"/>
    <mergeCell ref="T115:V115"/>
    <mergeCell ref="AC114:AE114"/>
    <mergeCell ref="B116:D116"/>
    <mergeCell ref="E116:G116"/>
    <mergeCell ref="H116:J116"/>
    <mergeCell ref="Q116:S116"/>
    <mergeCell ref="Z116:AB116"/>
    <mergeCell ref="AC116:AE116"/>
    <mergeCell ref="B117:D117"/>
    <mergeCell ref="E117:G117"/>
    <mergeCell ref="H117:J117"/>
    <mergeCell ref="K117:M117"/>
    <mergeCell ref="Q117:S117"/>
    <mergeCell ref="T117:V117"/>
    <mergeCell ref="F154:G155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76"/>
  <sheetViews>
    <sheetView view="pageBreakPreview" topLeftCell="A164" zoomScale="75" zoomScaleNormal="75" zoomScaleSheetLayoutView="75" workbookViewId="0">
      <selection activeCell="E142" sqref="E142:F149"/>
    </sheetView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33" ht="17.25" thickTop="1" thickBot="1" x14ac:dyDescent="0.3">
      <c r="A1" s="372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4"/>
    </row>
    <row r="2" spans="1:33" ht="15.75" thickTop="1" x14ac:dyDescent="0.25">
      <c r="A2" s="7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3"/>
    </row>
    <row r="3" spans="1:33" x14ac:dyDescent="0.25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6"/>
    </row>
    <row r="4" spans="1:33" x14ac:dyDescent="0.25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6"/>
    </row>
    <row r="5" spans="1:33" x14ac:dyDescent="0.2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6"/>
    </row>
    <row r="6" spans="1:33" x14ac:dyDescent="0.25">
      <c r="A6" s="40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6"/>
    </row>
    <row r="7" spans="1:33" x14ac:dyDescent="0.25">
      <c r="A7" s="40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6"/>
    </row>
    <row r="8" spans="1:33" ht="33" customHeight="1" x14ac:dyDescent="0.25">
      <c r="A8" s="392" t="s">
        <v>1</v>
      </c>
      <c r="B8" s="393"/>
      <c r="C8" s="393"/>
      <c r="D8" s="275"/>
      <c r="E8" s="27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6"/>
    </row>
    <row r="9" spans="1:33" ht="33" customHeight="1" x14ac:dyDescent="0.25">
      <c r="A9" s="274"/>
      <c r="B9" s="275"/>
      <c r="C9" s="275"/>
      <c r="D9" s="275"/>
      <c r="E9" s="275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6"/>
    </row>
    <row r="10" spans="1:33" ht="15" customHeight="1" x14ac:dyDescent="0.25">
      <c r="A10" s="41" t="s">
        <v>2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5"/>
    </row>
    <row r="11" spans="1:33" ht="21" customHeight="1" x14ac:dyDescent="0.25">
      <c r="A11" s="40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264"/>
      <c r="N11" s="264"/>
      <c r="O11" s="264"/>
      <c r="P11" s="264"/>
      <c r="Q11" s="264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39"/>
      <c r="AD11" s="39"/>
      <c r="AE11" s="39"/>
      <c r="AF11" s="39"/>
      <c r="AG11" s="36"/>
    </row>
    <row r="12" spans="1:33" ht="21" x14ac:dyDescent="0.35">
      <c r="A12" s="40"/>
      <c r="B12" s="396" t="s">
        <v>3</v>
      </c>
      <c r="C12" s="396"/>
      <c r="D12" s="396"/>
      <c r="E12" s="396"/>
      <c r="F12" s="396" t="s">
        <v>4</v>
      </c>
      <c r="G12" s="396"/>
      <c r="H12" s="396"/>
      <c r="I12" s="396"/>
      <c r="J12" s="396"/>
      <c r="K12" s="396" t="s">
        <v>5</v>
      </c>
      <c r="L12" s="396"/>
      <c r="M12" s="396"/>
      <c r="N12" s="396"/>
      <c r="O12" s="396" t="s">
        <v>6</v>
      </c>
      <c r="P12" s="396"/>
      <c r="Q12" s="396"/>
      <c r="R12" s="396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D12" s="55"/>
      <c r="AE12" s="55"/>
      <c r="AF12" s="55"/>
      <c r="AG12" s="56"/>
    </row>
    <row r="13" spans="1:33" ht="30" customHeight="1" x14ac:dyDescent="0.25">
      <c r="A13" s="40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5"/>
      <c r="AE13" s="55"/>
      <c r="AF13" s="55"/>
      <c r="AG13" s="56"/>
    </row>
    <row r="14" spans="1:33" x14ac:dyDescent="0.25">
      <c r="A14" s="40"/>
      <c r="B14" s="55"/>
      <c r="C14" s="57"/>
      <c r="D14" s="57"/>
      <c r="E14" s="57"/>
      <c r="F14" s="58"/>
      <c r="G14" s="58"/>
      <c r="H14" s="58"/>
      <c r="I14" s="57"/>
      <c r="J14" s="57"/>
      <c r="K14" s="57"/>
      <c r="L14" s="57"/>
      <c r="M14" s="59"/>
      <c r="N14" s="59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5"/>
      <c r="AD14" s="55"/>
      <c r="AE14" s="55"/>
      <c r="AF14" s="55"/>
      <c r="AG14" s="56"/>
    </row>
    <row r="15" spans="1:33" ht="21" x14ac:dyDescent="0.35">
      <c r="A15" s="40"/>
      <c r="B15" s="380" t="s">
        <v>7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2"/>
    </row>
    <row r="16" spans="1:33" ht="18.75" x14ac:dyDescent="0.3">
      <c r="A16" s="49" t="s">
        <v>8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6"/>
    </row>
    <row r="17" spans="1:33" ht="18.75" x14ac:dyDescent="0.3">
      <c r="A17" s="49" t="s">
        <v>9</v>
      </c>
      <c r="B17" s="388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90"/>
    </row>
    <row r="18" spans="1:33" ht="18.75" x14ac:dyDescent="0.3">
      <c r="A18" s="49" t="s">
        <v>10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90"/>
    </row>
    <row r="19" spans="1:33" ht="15" customHeight="1" x14ac:dyDescent="0.3">
      <c r="A19" s="49" t="s">
        <v>11</v>
      </c>
      <c r="B19" s="388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90"/>
    </row>
    <row r="20" spans="1:33" ht="18.75" x14ac:dyDescent="0.3">
      <c r="A20" s="49" t="s">
        <v>12</v>
      </c>
      <c r="B20" s="388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90"/>
    </row>
    <row r="21" spans="1:33" ht="10.5" customHeight="1" x14ac:dyDescent="0.25">
      <c r="A21" s="43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6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5"/>
      <c r="AD21" s="55"/>
      <c r="AE21" s="55"/>
      <c r="AF21" s="55"/>
      <c r="AG21" s="56"/>
    </row>
    <row r="22" spans="1:33" ht="21" x14ac:dyDescent="0.35">
      <c r="A22" s="40"/>
      <c r="B22" s="380" t="s">
        <v>13</v>
      </c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2"/>
    </row>
    <row r="23" spans="1:33" ht="18.75" x14ac:dyDescent="0.3">
      <c r="A23" s="50" t="s">
        <v>8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6"/>
    </row>
    <row r="24" spans="1:33" ht="18.75" x14ac:dyDescent="0.3">
      <c r="A24" s="50" t="s">
        <v>9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6"/>
    </row>
    <row r="25" spans="1:33" ht="18.75" x14ac:dyDescent="0.3">
      <c r="A25" s="50" t="s">
        <v>10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6"/>
    </row>
    <row r="26" spans="1:33" ht="18.75" x14ac:dyDescent="0.3">
      <c r="A26" s="50" t="s">
        <v>11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6"/>
    </row>
    <row r="27" spans="1:33" ht="9.75" customHeight="1" x14ac:dyDescent="0.25">
      <c r="A27" s="44"/>
      <c r="B27" s="63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62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5"/>
      <c r="AD27" s="55"/>
      <c r="AE27" s="55"/>
      <c r="AF27" s="55"/>
      <c r="AG27" s="56"/>
    </row>
    <row r="28" spans="1:33" ht="22.5" customHeight="1" x14ac:dyDescent="0.35">
      <c r="A28" s="44"/>
      <c r="B28" s="380" t="s">
        <v>14</v>
      </c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2"/>
    </row>
    <row r="29" spans="1:33" x14ac:dyDescent="0.25">
      <c r="A29" s="44"/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6"/>
    </row>
    <row r="30" spans="1:33" x14ac:dyDescent="0.25">
      <c r="A30" s="44"/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6"/>
    </row>
    <row r="31" spans="1:33" x14ac:dyDescent="0.25">
      <c r="A31" s="44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6"/>
    </row>
    <row r="32" spans="1:33" ht="16.5" customHeight="1" x14ac:dyDescent="0.25">
      <c r="A32" s="4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39"/>
      <c r="AD32" s="39"/>
      <c r="AE32" s="39"/>
      <c r="AF32" s="39"/>
      <c r="AG32" s="36"/>
    </row>
    <row r="33" spans="1:33" ht="22.5" customHeight="1" x14ac:dyDescent="0.35">
      <c r="A33" s="44"/>
      <c r="B33" s="377" t="s">
        <v>15</v>
      </c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9"/>
    </row>
    <row r="34" spans="1:33" ht="18.75" x14ac:dyDescent="0.3">
      <c r="A34" s="50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6"/>
    </row>
    <row r="35" spans="1:33" ht="18.75" x14ac:dyDescent="0.3">
      <c r="A35" s="50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6"/>
    </row>
    <row r="36" spans="1:33" ht="18.75" x14ac:dyDescent="0.3">
      <c r="A36" s="50"/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6"/>
    </row>
    <row r="37" spans="1:33" ht="16.5" customHeight="1" x14ac:dyDescent="0.25">
      <c r="A37" s="40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39"/>
      <c r="AD37" s="39"/>
      <c r="AE37" s="39"/>
      <c r="AF37" s="39"/>
      <c r="AG37" s="36"/>
    </row>
    <row r="38" spans="1:33" ht="22.5" customHeight="1" x14ac:dyDescent="0.35">
      <c r="A38" s="44"/>
      <c r="B38" s="377" t="s">
        <v>16</v>
      </c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9"/>
    </row>
    <row r="39" spans="1:33" ht="15.75" x14ac:dyDescent="0.25">
      <c r="A39" s="404"/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278"/>
      <c r="Z39" s="39"/>
      <c r="AA39" s="39"/>
      <c r="AB39" s="39"/>
      <c r="AC39" s="39"/>
      <c r="AD39" s="39"/>
      <c r="AE39" s="39"/>
      <c r="AF39" s="39"/>
      <c r="AG39" s="36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9"/>
      <c r="AA40" s="39"/>
      <c r="AB40" s="39"/>
      <c r="AC40" s="39"/>
      <c r="AD40" s="39"/>
      <c r="AE40" s="39"/>
      <c r="AF40" s="39"/>
      <c r="AG40" s="36"/>
    </row>
    <row r="41" spans="1:33" ht="32.25" thickTop="1" x14ac:dyDescent="0.25">
      <c r="A41" s="122" t="s">
        <v>17</v>
      </c>
      <c r="B41" s="123" t="s">
        <v>160</v>
      </c>
      <c r="C41" s="123" t="s">
        <v>161</v>
      </c>
      <c r="D41" s="123" t="s">
        <v>162</v>
      </c>
      <c r="E41" s="129" t="s">
        <v>21</v>
      </c>
      <c r="F41" s="264"/>
      <c r="G41" s="2"/>
      <c r="H41" s="2"/>
      <c r="I41" s="2"/>
      <c r="J41" s="2"/>
      <c r="K41" s="2"/>
      <c r="L41" s="264"/>
      <c r="M41" s="279"/>
      <c r="N41" s="279"/>
      <c r="O41" s="391"/>
      <c r="P41" s="391"/>
      <c r="Q41" s="391"/>
      <c r="R41" s="391"/>
      <c r="S41" s="391"/>
      <c r="T41" s="391"/>
      <c r="U41" s="391"/>
      <c r="V41" s="391"/>
      <c r="W41" s="16"/>
      <c r="X41" s="16"/>
      <c r="Y41" s="16"/>
      <c r="Z41" s="39"/>
      <c r="AA41" s="39"/>
      <c r="AB41" s="39"/>
      <c r="AC41" s="39"/>
      <c r="AD41" s="39"/>
      <c r="AE41" s="39"/>
      <c r="AF41" s="39"/>
      <c r="AG41" s="36"/>
    </row>
    <row r="42" spans="1:33" ht="29.25" customHeight="1" x14ac:dyDescent="0.25">
      <c r="A42" s="108" t="s">
        <v>22</v>
      </c>
      <c r="B42" s="271"/>
      <c r="C42" s="271"/>
      <c r="D42" s="271"/>
      <c r="E42" s="218"/>
      <c r="F42" s="264"/>
      <c r="G42" s="2"/>
      <c r="H42" s="2"/>
      <c r="I42" s="2"/>
      <c r="J42" s="2"/>
      <c r="K42" s="2"/>
      <c r="L42" s="264"/>
      <c r="M42" s="269"/>
      <c r="N42" s="269"/>
      <c r="O42" s="67"/>
      <c r="P42" s="67"/>
      <c r="Q42" s="67"/>
      <c r="R42" s="270"/>
      <c r="S42" s="270"/>
      <c r="T42" s="270"/>
      <c r="U42" s="68"/>
      <c r="V42" s="270"/>
      <c r="W42" s="16"/>
      <c r="X42" s="16"/>
      <c r="Y42" s="16"/>
      <c r="Z42" s="39"/>
      <c r="AA42" s="39"/>
      <c r="AB42" s="39"/>
      <c r="AC42" s="39"/>
      <c r="AD42" s="39"/>
      <c r="AE42" s="39"/>
      <c r="AF42" s="39"/>
      <c r="AG42" s="36"/>
    </row>
    <row r="43" spans="1:33" ht="34.5" customHeight="1" x14ac:dyDescent="0.25">
      <c r="A43" s="110" t="s">
        <v>24</v>
      </c>
      <c r="B43" s="111"/>
      <c r="C43" s="111"/>
      <c r="D43" s="111"/>
      <c r="E43" s="218"/>
      <c r="F43" s="264"/>
      <c r="G43" s="2"/>
      <c r="H43" s="2"/>
      <c r="I43" s="2"/>
      <c r="J43" s="2"/>
      <c r="K43" s="2"/>
      <c r="L43" s="264"/>
      <c r="M43" s="12"/>
      <c r="N43" s="12"/>
      <c r="O43" s="69"/>
      <c r="P43" s="69"/>
      <c r="Q43" s="69"/>
      <c r="R43" s="70"/>
      <c r="S43" s="70"/>
      <c r="T43" s="70"/>
      <c r="U43" s="70"/>
      <c r="V43" s="70"/>
      <c r="W43" s="16"/>
      <c r="X43" s="16"/>
      <c r="Y43" s="16"/>
      <c r="Z43" s="39"/>
      <c r="AA43" s="39"/>
      <c r="AB43" s="39"/>
      <c r="AC43" s="39"/>
      <c r="AD43" s="39"/>
      <c r="AE43" s="39"/>
      <c r="AF43" s="39"/>
      <c r="AG43" s="36"/>
    </row>
    <row r="44" spans="1:33" ht="24.75" customHeight="1" x14ac:dyDescent="0.25">
      <c r="A44" s="112" t="s">
        <v>26</v>
      </c>
      <c r="B44" s="271"/>
      <c r="C44" s="271"/>
      <c r="D44" s="271"/>
      <c r="E44" s="218"/>
      <c r="F44" s="264"/>
      <c r="G44" s="2"/>
      <c r="H44" s="2"/>
      <c r="I44" s="2"/>
      <c r="J44" s="2"/>
      <c r="K44" s="2"/>
      <c r="L44" s="264"/>
      <c r="M44" s="267"/>
      <c r="N44" s="267"/>
      <c r="O44" s="69"/>
      <c r="P44" s="69"/>
      <c r="Q44" s="69"/>
      <c r="R44" s="70"/>
      <c r="S44" s="70"/>
      <c r="T44" s="70"/>
      <c r="U44" s="70"/>
      <c r="V44" s="70"/>
      <c r="W44" s="16"/>
      <c r="X44" s="16"/>
      <c r="Y44" s="16"/>
      <c r="Z44" s="39"/>
      <c r="AA44" s="39"/>
      <c r="AB44" s="39"/>
      <c r="AC44" s="39"/>
      <c r="AD44" s="39"/>
      <c r="AE44" s="39"/>
      <c r="AF44" s="39"/>
      <c r="AG44" s="36"/>
    </row>
    <row r="45" spans="1:33" ht="15.75" x14ac:dyDescent="0.25">
      <c r="A45" s="112" t="s">
        <v>28</v>
      </c>
      <c r="B45" s="271"/>
      <c r="C45" s="271"/>
      <c r="D45" s="271"/>
      <c r="E45" s="218"/>
      <c r="F45" s="264"/>
      <c r="G45" s="2"/>
      <c r="H45" s="2"/>
      <c r="I45" s="2"/>
      <c r="J45" s="2"/>
      <c r="K45" s="2"/>
      <c r="L45" s="264"/>
      <c r="M45" s="269"/>
      <c r="N45" s="269"/>
      <c r="O45" s="69"/>
      <c r="P45" s="69"/>
      <c r="Q45" s="69"/>
      <c r="R45" s="70"/>
      <c r="S45" s="70"/>
      <c r="T45" s="70"/>
      <c r="U45" s="70"/>
      <c r="V45" s="70"/>
      <c r="W45" s="16"/>
      <c r="X45" s="16"/>
      <c r="Y45" s="16"/>
      <c r="Z45" s="39"/>
      <c r="AA45" s="39"/>
      <c r="AB45" s="39"/>
      <c r="AC45" s="39"/>
      <c r="AD45" s="39"/>
      <c r="AE45" s="39"/>
      <c r="AF45" s="39"/>
      <c r="AG45" s="36"/>
    </row>
    <row r="46" spans="1:33" ht="15.75" x14ac:dyDescent="0.25">
      <c r="A46" s="112" t="s">
        <v>30</v>
      </c>
      <c r="B46" s="271"/>
      <c r="C46" s="271"/>
      <c r="D46" s="271"/>
      <c r="E46" s="218"/>
      <c r="F46" s="264"/>
      <c r="G46" s="2"/>
      <c r="H46" s="2"/>
      <c r="I46" s="2"/>
      <c r="J46" s="2"/>
      <c r="K46" s="2"/>
      <c r="L46" s="264"/>
      <c r="M46" s="269"/>
      <c r="N46" s="269"/>
      <c r="O46" s="69"/>
      <c r="P46" s="69"/>
      <c r="Q46" s="69"/>
      <c r="R46" s="70"/>
      <c r="S46" s="70"/>
      <c r="T46" s="70"/>
      <c r="U46" s="70"/>
      <c r="V46" s="70"/>
      <c r="W46" s="16"/>
      <c r="X46" s="16"/>
      <c r="Y46" s="16"/>
      <c r="Z46" s="39"/>
      <c r="AA46" s="39"/>
      <c r="AB46" s="39"/>
      <c r="AC46" s="39"/>
      <c r="AD46" s="39"/>
      <c r="AE46" s="39"/>
      <c r="AF46" s="39"/>
      <c r="AG46" s="36"/>
    </row>
    <row r="47" spans="1:33" ht="15.75" x14ac:dyDescent="0.25">
      <c r="A47" s="112" t="s">
        <v>32</v>
      </c>
      <c r="B47" s="271"/>
      <c r="C47" s="271"/>
      <c r="D47" s="271"/>
      <c r="E47" s="218"/>
      <c r="F47" s="264"/>
      <c r="G47" s="2"/>
      <c r="H47" s="2"/>
      <c r="I47" s="2"/>
      <c r="J47" s="2"/>
      <c r="K47" s="2"/>
      <c r="L47" s="264"/>
      <c r="M47" s="269"/>
      <c r="N47" s="269"/>
      <c r="O47" s="69"/>
      <c r="P47" s="69"/>
      <c r="Q47" s="69"/>
      <c r="R47" s="71"/>
      <c r="S47" s="71"/>
      <c r="T47" s="71"/>
      <c r="U47" s="71"/>
      <c r="V47" s="71"/>
      <c r="W47" s="16"/>
      <c r="X47" s="16"/>
      <c r="Y47" s="16"/>
      <c r="Z47" s="39"/>
      <c r="AA47" s="39"/>
      <c r="AB47" s="39"/>
      <c r="AC47" s="39"/>
      <c r="AD47" s="39"/>
      <c r="AE47" s="39"/>
      <c r="AF47" s="39"/>
      <c r="AG47" s="36"/>
    </row>
    <row r="48" spans="1:33" ht="15.75" x14ac:dyDescent="0.25">
      <c r="A48" s="112" t="s">
        <v>34</v>
      </c>
      <c r="B48" s="271"/>
      <c r="C48" s="271"/>
      <c r="D48" s="271"/>
      <c r="E48" s="218"/>
      <c r="F48" s="264"/>
      <c r="G48" s="2"/>
      <c r="H48" s="2"/>
      <c r="I48" s="2"/>
      <c r="J48" s="2"/>
      <c r="K48" s="2"/>
      <c r="L48" s="264"/>
      <c r="M48" s="269"/>
      <c r="N48" s="269"/>
      <c r="O48" s="69"/>
      <c r="P48" s="69"/>
      <c r="Q48" s="69"/>
      <c r="R48" s="71"/>
      <c r="S48" s="71"/>
      <c r="T48" s="71"/>
      <c r="U48" s="71"/>
      <c r="V48" s="71"/>
      <c r="W48" s="16"/>
      <c r="X48" s="16"/>
      <c r="Y48" s="16"/>
      <c r="Z48" s="39"/>
      <c r="AA48" s="39"/>
      <c r="AB48" s="39"/>
      <c r="AC48" s="39"/>
      <c r="AD48" s="39"/>
      <c r="AE48" s="39"/>
      <c r="AF48" s="39"/>
      <c r="AG48" s="36"/>
    </row>
    <row r="49" spans="1:33" ht="31.5" x14ac:dyDescent="0.25">
      <c r="A49" s="108" t="s">
        <v>36</v>
      </c>
      <c r="B49" s="271"/>
      <c r="C49" s="271"/>
      <c r="D49" s="271"/>
      <c r="E49" s="218"/>
      <c r="F49" s="264"/>
      <c r="G49" s="2"/>
      <c r="H49" s="2"/>
      <c r="I49" s="2"/>
      <c r="J49" s="2"/>
      <c r="K49" s="2"/>
      <c r="L49" s="264"/>
      <c r="M49" s="269"/>
      <c r="N49" s="269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39"/>
      <c r="AA49" s="39"/>
      <c r="AB49" s="39"/>
      <c r="AC49" s="39"/>
      <c r="AD49" s="39"/>
      <c r="AE49" s="39"/>
      <c r="AF49" s="39"/>
      <c r="AG49" s="36"/>
    </row>
    <row r="50" spans="1:33" ht="30.75" customHeight="1" x14ac:dyDescent="0.25">
      <c r="A50" s="243" t="s">
        <v>38</v>
      </c>
      <c r="B50" s="113"/>
      <c r="C50" s="113"/>
      <c r="D50" s="113"/>
      <c r="E50" s="219"/>
      <c r="F50" s="264"/>
      <c r="G50" s="2"/>
      <c r="H50" s="2"/>
      <c r="I50" s="2"/>
      <c r="J50" s="2"/>
      <c r="K50" s="2"/>
      <c r="L50" s="264"/>
      <c r="M50" s="269"/>
      <c r="N50" s="269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39"/>
      <c r="AA50" s="39"/>
      <c r="AB50" s="39"/>
      <c r="AC50" s="39"/>
      <c r="AD50" s="39"/>
      <c r="AE50" s="39"/>
      <c r="AF50" s="39"/>
      <c r="AG50" s="36"/>
    </row>
    <row r="51" spans="1:33" ht="33.75" customHeight="1" x14ac:dyDescent="0.25">
      <c r="A51" s="110" t="s">
        <v>39</v>
      </c>
      <c r="B51" s="111"/>
      <c r="C51" s="111"/>
      <c r="D51" s="111"/>
      <c r="E51" s="218"/>
      <c r="F51" s="264"/>
      <c r="G51" s="2"/>
      <c r="H51" s="2"/>
      <c r="I51" s="2"/>
      <c r="J51" s="2"/>
      <c r="K51" s="2"/>
      <c r="L51" s="264"/>
      <c r="M51" s="269"/>
      <c r="N51" s="269"/>
      <c r="O51" s="64"/>
      <c r="P51" s="64"/>
      <c r="Q51" s="350"/>
      <c r="R51" s="350"/>
      <c r="S51" s="350"/>
      <c r="T51" s="350"/>
      <c r="U51" s="350"/>
      <c r="V51" s="350"/>
      <c r="W51" s="350"/>
      <c r="X51" s="264"/>
      <c r="Y51" s="264"/>
      <c r="Z51" s="39"/>
      <c r="AA51" s="39"/>
      <c r="AB51" s="39"/>
      <c r="AC51" s="39"/>
      <c r="AD51" s="39"/>
      <c r="AE51" s="39"/>
      <c r="AF51" s="39"/>
      <c r="AG51" s="36"/>
    </row>
    <row r="52" spans="1:33" ht="45" customHeight="1" x14ac:dyDescent="0.25">
      <c r="A52" s="119" t="s">
        <v>41</v>
      </c>
      <c r="B52" s="115"/>
      <c r="C52" s="115"/>
      <c r="D52" s="115"/>
      <c r="E52" s="220"/>
      <c r="F52" s="264"/>
      <c r="G52" s="2"/>
      <c r="H52" s="2"/>
      <c r="I52" s="2"/>
      <c r="J52" s="2"/>
      <c r="K52" s="2"/>
      <c r="L52" s="264"/>
      <c r="M52" s="17"/>
      <c r="N52" s="17"/>
      <c r="O52" s="270"/>
      <c r="P52" s="270"/>
      <c r="Q52" s="351"/>
      <c r="R52" s="270"/>
      <c r="S52" s="270"/>
      <c r="T52" s="351"/>
      <c r="U52" s="270"/>
      <c r="V52" s="270"/>
      <c r="W52" s="270"/>
      <c r="X52" s="351"/>
      <c r="Y52" s="264"/>
      <c r="Z52" s="39"/>
      <c r="AA52" s="39"/>
      <c r="AB52" s="39"/>
      <c r="AC52" s="39"/>
      <c r="AD52" s="39"/>
      <c r="AE52" s="39"/>
      <c r="AF52" s="39"/>
      <c r="AG52" s="36"/>
    </row>
    <row r="53" spans="1:33" ht="25.5" customHeight="1" x14ac:dyDescent="0.25">
      <c r="A53" s="110" t="s">
        <v>42</v>
      </c>
      <c r="B53" s="271"/>
      <c r="C53" s="271"/>
      <c r="D53" s="271"/>
      <c r="E53" s="218"/>
      <c r="F53" s="264"/>
      <c r="G53" s="2"/>
      <c r="H53" s="2"/>
      <c r="I53" s="2"/>
      <c r="J53" s="2"/>
      <c r="K53" s="2"/>
      <c r="L53" s="264"/>
      <c r="M53" s="17"/>
      <c r="N53" s="17"/>
      <c r="O53" s="270"/>
      <c r="P53" s="270"/>
      <c r="Q53" s="351"/>
      <c r="R53" s="270"/>
      <c r="S53" s="270"/>
      <c r="T53" s="351"/>
      <c r="U53" s="270"/>
      <c r="V53" s="270"/>
      <c r="W53" s="270"/>
      <c r="X53" s="351"/>
      <c r="Y53" s="264"/>
      <c r="Z53" s="39"/>
      <c r="AA53" s="39"/>
      <c r="AB53" s="39"/>
      <c r="AC53" s="39"/>
      <c r="AD53" s="39"/>
      <c r="AE53" s="39"/>
      <c r="AF53" s="39"/>
      <c r="AG53" s="36"/>
    </row>
    <row r="54" spans="1:33" ht="18.75" x14ac:dyDescent="0.25">
      <c r="A54" s="110" t="s">
        <v>43</v>
      </c>
      <c r="B54" s="271"/>
      <c r="C54" s="271"/>
      <c r="D54" s="271"/>
      <c r="E54" s="221"/>
      <c r="F54" s="264"/>
      <c r="G54" s="2"/>
      <c r="H54" s="2"/>
      <c r="I54" s="2"/>
      <c r="J54" s="2"/>
      <c r="K54" s="2"/>
      <c r="L54" s="264"/>
      <c r="M54" s="15"/>
      <c r="N54" s="15"/>
      <c r="O54" s="270"/>
      <c r="P54" s="270"/>
      <c r="Q54" s="351"/>
      <c r="R54" s="270"/>
      <c r="S54" s="270"/>
      <c r="T54" s="351"/>
      <c r="U54" s="270"/>
      <c r="V54" s="270"/>
      <c r="W54" s="270"/>
      <c r="X54" s="351"/>
      <c r="Y54" s="264"/>
      <c r="Z54" s="39"/>
      <c r="AA54" s="39"/>
      <c r="AB54" s="39"/>
      <c r="AC54" s="39"/>
      <c r="AD54" s="39"/>
      <c r="AE54" s="39"/>
      <c r="AF54" s="39"/>
      <c r="AG54" s="36"/>
    </row>
    <row r="55" spans="1:33" ht="18.75" x14ac:dyDescent="0.25">
      <c r="A55" s="110" t="s">
        <v>44</v>
      </c>
      <c r="B55" s="271"/>
      <c r="C55" s="271"/>
      <c r="D55" s="271"/>
      <c r="E55" s="221"/>
      <c r="F55" s="264"/>
      <c r="G55" s="2"/>
      <c r="H55" s="2"/>
      <c r="I55" s="2"/>
      <c r="J55" s="2"/>
      <c r="K55" s="2"/>
      <c r="L55" s="264"/>
      <c r="M55" s="15"/>
      <c r="N55" s="15"/>
      <c r="O55" s="65"/>
      <c r="P55" s="65"/>
      <c r="Q55" s="71"/>
      <c r="R55" s="71"/>
      <c r="S55" s="71"/>
      <c r="T55" s="71"/>
      <c r="U55" s="71"/>
      <c r="V55" s="71"/>
      <c r="W55" s="71"/>
      <c r="X55" s="71"/>
      <c r="Y55" s="264"/>
      <c r="Z55" s="39"/>
      <c r="AA55" s="39"/>
      <c r="AB55" s="39"/>
      <c r="AC55" s="39"/>
      <c r="AD55" s="39"/>
      <c r="AE55" s="39"/>
      <c r="AF55" s="39"/>
      <c r="AG55" s="36"/>
    </row>
    <row r="56" spans="1:33" ht="18.75" x14ac:dyDescent="0.25">
      <c r="A56" s="110" t="s">
        <v>45</v>
      </c>
      <c r="B56" s="271"/>
      <c r="C56" s="271"/>
      <c r="D56" s="271"/>
      <c r="E56" s="221"/>
      <c r="F56" s="264"/>
      <c r="G56" s="2"/>
      <c r="H56" s="2"/>
      <c r="I56" s="2"/>
      <c r="J56" s="2"/>
      <c r="K56" s="2"/>
      <c r="L56" s="264"/>
      <c r="M56" s="15"/>
      <c r="N56" s="15"/>
      <c r="O56" s="65"/>
      <c r="P56" s="65"/>
      <c r="Q56" s="71"/>
      <c r="R56" s="71"/>
      <c r="S56" s="71"/>
      <c r="T56" s="71"/>
      <c r="U56" s="71"/>
      <c r="V56" s="71"/>
      <c r="W56" s="71"/>
      <c r="X56" s="71"/>
      <c r="Y56" s="264"/>
      <c r="Z56" s="39"/>
      <c r="AA56" s="39"/>
      <c r="AB56" s="39"/>
      <c r="AC56" s="39"/>
      <c r="AD56" s="39"/>
      <c r="AE56" s="39"/>
      <c r="AF56" s="39"/>
      <c r="AG56" s="36"/>
    </row>
    <row r="57" spans="1:33" ht="37.5" x14ac:dyDescent="0.25">
      <c r="A57" s="242" t="s">
        <v>46</v>
      </c>
      <c r="B57" s="106"/>
      <c r="C57" s="106"/>
      <c r="D57" s="106"/>
      <c r="E57" s="220"/>
      <c r="F57" s="264"/>
      <c r="G57" s="2"/>
      <c r="H57" s="2"/>
      <c r="I57" s="2"/>
      <c r="J57" s="2"/>
      <c r="K57" s="2"/>
      <c r="L57" s="264"/>
      <c r="M57" s="267"/>
      <c r="N57" s="267"/>
      <c r="O57" s="16"/>
      <c r="P57" s="16"/>
      <c r="Q57" s="16"/>
      <c r="R57" s="16"/>
      <c r="S57" s="16"/>
      <c r="T57" s="16"/>
      <c r="U57" s="16"/>
      <c r="V57" s="16"/>
      <c r="W57" s="16"/>
      <c r="X57" s="66"/>
      <c r="Y57" s="66"/>
      <c r="Z57" s="39"/>
      <c r="AA57" s="39"/>
      <c r="AB57" s="39"/>
      <c r="AC57" s="39"/>
      <c r="AD57" s="39"/>
      <c r="AE57" s="39"/>
      <c r="AF57" s="39"/>
      <c r="AG57" s="36"/>
    </row>
    <row r="58" spans="1:33" ht="31.5" x14ac:dyDescent="0.25">
      <c r="A58" s="110" t="s">
        <v>47</v>
      </c>
      <c r="B58" s="271"/>
      <c r="C58" s="271"/>
      <c r="D58" s="271"/>
      <c r="E58" s="221"/>
      <c r="F58" s="264"/>
      <c r="G58" s="2"/>
      <c r="H58" s="2"/>
      <c r="I58" s="2"/>
      <c r="J58" s="2"/>
      <c r="K58" s="2"/>
      <c r="L58" s="264"/>
      <c r="M58" s="267"/>
      <c r="N58" s="26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9"/>
      <c r="AA58" s="39"/>
      <c r="AB58" s="39"/>
      <c r="AC58" s="39"/>
      <c r="AD58" s="39"/>
      <c r="AE58" s="39"/>
      <c r="AF58" s="39"/>
      <c r="AG58" s="36"/>
    </row>
    <row r="59" spans="1:33" ht="31.5" x14ac:dyDescent="0.25">
      <c r="A59" s="110" t="s">
        <v>48</v>
      </c>
      <c r="B59" s="114"/>
      <c r="C59" s="114"/>
      <c r="D59" s="114"/>
      <c r="E59" s="221"/>
      <c r="F59" s="264"/>
      <c r="G59" s="2"/>
      <c r="H59" s="2"/>
      <c r="I59" s="2"/>
      <c r="J59" s="2"/>
      <c r="K59" s="2"/>
      <c r="L59" s="264"/>
      <c r="M59" s="267"/>
      <c r="N59" s="26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9"/>
      <c r="AA59" s="39"/>
      <c r="AB59" s="39"/>
      <c r="AC59" s="39"/>
      <c r="AD59" s="39"/>
      <c r="AE59" s="39"/>
      <c r="AF59" s="39"/>
      <c r="AG59" s="36"/>
    </row>
    <row r="60" spans="1:33" ht="37.5" x14ac:dyDescent="0.25">
      <c r="A60" s="119" t="s">
        <v>49</v>
      </c>
      <c r="B60" s="115"/>
      <c r="C60" s="115"/>
      <c r="D60" s="115"/>
      <c r="E60" s="222"/>
      <c r="F60" s="264"/>
      <c r="G60" s="2"/>
      <c r="H60" s="2"/>
      <c r="I60" s="2"/>
      <c r="J60" s="2"/>
      <c r="K60" s="2"/>
      <c r="L60" s="264"/>
      <c r="M60" s="267"/>
      <c r="N60" s="26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9"/>
      <c r="AA60" s="39"/>
      <c r="AB60" s="39"/>
      <c r="AC60" s="39"/>
      <c r="AD60" s="39"/>
      <c r="AE60" s="39"/>
      <c r="AF60" s="39"/>
      <c r="AG60" s="36"/>
    </row>
    <row r="61" spans="1:33" ht="44.25" customHeight="1" x14ac:dyDescent="0.25">
      <c r="A61" s="116" t="s">
        <v>50</v>
      </c>
      <c r="B61" s="109"/>
      <c r="C61" s="109"/>
      <c r="D61" s="109"/>
      <c r="E61" s="221"/>
      <c r="F61" s="264"/>
      <c r="G61" s="2"/>
      <c r="H61" s="2"/>
      <c r="I61" s="2"/>
      <c r="J61" s="2"/>
      <c r="K61" s="2"/>
      <c r="L61" s="264"/>
      <c r="M61" s="267"/>
      <c r="N61" s="26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9"/>
      <c r="AA61" s="39"/>
      <c r="AB61" s="39"/>
      <c r="AC61" s="39"/>
      <c r="AD61" s="39"/>
      <c r="AE61" s="39"/>
      <c r="AF61" s="39"/>
      <c r="AG61" s="36"/>
    </row>
    <row r="62" spans="1:33" ht="15.75" x14ac:dyDescent="0.25">
      <c r="A62" s="112" t="s">
        <v>51</v>
      </c>
      <c r="B62" s="271"/>
      <c r="C62" s="271"/>
      <c r="D62" s="271"/>
      <c r="E62" s="218"/>
      <c r="F62" s="264"/>
      <c r="G62" s="2"/>
      <c r="H62" s="2"/>
      <c r="I62" s="2"/>
      <c r="J62" s="2"/>
      <c r="K62" s="2"/>
      <c r="L62" s="264"/>
      <c r="M62" s="269"/>
      <c r="N62" s="26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9"/>
      <c r="AA62" s="39"/>
      <c r="AB62" s="39"/>
      <c r="AC62" s="39"/>
      <c r="AD62" s="39"/>
      <c r="AE62" s="39"/>
      <c r="AF62" s="39"/>
      <c r="AG62" s="36"/>
    </row>
    <row r="63" spans="1:33" ht="15.75" x14ac:dyDescent="0.25">
      <c r="A63" s="112" t="s">
        <v>52</v>
      </c>
      <c r="B63" s="271"/>
      <c r="C63" s="271"/>
      <c r="D63" s="271"/>
      <c r="E63" s="218"/>
      <c r="F63" s="264"/>
      <c r="G63" s="2"/>
      <c r="H63" s="2"/>
      <c r="I63" s="2"/>
      <c r="J63" s="2"/>
      <c r="K63" s="2"/>
      <c r="L63" s="264"/>
      <c r="M63" s="267"/>
      <c r="N63" s="26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9"/>
      <c r="AA63" s="39"/>
      <c r="AB63" s="39"/>
      <c r="AC63" s="39"/>
      <c r="AD63" s="39"/>
      <c r="AE63" s="39"/>
      <c r="AF63" s="39"/>
      <c r="AG63" s="36"/>
    </row>
    <row r="64" spans="1:33" ht="15.75" x14ac:dyDescent="0.25">
      <c r="A64" s="112" t="s">
        <v>53</v>
      </c>
      <c r="B64" s="271"/>
      <c r="C64" s="271"/>
      <c r="D64" s="271"/>
      <c r="E64" s="218"/>
      <c r="F64" s="264"/>
      <c r="G64" s="2"/>
      <c r="H64" s="2"/>
      <c r="I64" s="2"/>
      <c r="J64" s="2"/>
      <c r="K64" s="2"/>
      <c r="L64" s="264"/>
      <c r="M64" s="267"/>
      <c r="N64" s="26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9"/>
      <c r="AA64" s="39"/>
      <c r="AB64" s="39"/>
      <c r="AC64" s="39"/>
      <c r="AD64" s="39"/>
      <c r="AE64" s="39"/>
      <c r="AF64" s="39"/>
      <c r="AG64" s="36"/>
    </row>
    <row r="65" spans="1:33" ht="15.75" x14ac:dyDescent="0.25">
      <c r="A65" s="112" t="s">
        <v>54</v>
      </c>
      <c r="B65" s="271"/>
      <c r="C65" s="271"/>
      <c r="D65" s="271"/>
      <c r="E65" s="218"/>
      <c r="F65" s="264"/>
      <c r="G65" s="2"/>
      <c r="H65" s="2"/>
      <c r="I65" s="2"/>
      <c r="J65" s="2"/>
      <c r="K65" s="2"/>
      <c r="L65" s="264"/>
      <c r="M65" s="267"/>
      <c r="N65" s="26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9"/>
      <c r="AA65" s="39"/>
      <c r="AB65" s="39"/>
      <c r="AC65" s="39"/>
      <c r="AD65" s="39"/>
      <c r="AE65" s="39"/>
      <c r="AF65" s="39"/>
      <c r="AG65" s="36"/>
    </row>
    <row r="66" spans="1:33" ht="42" x14ac:dyDescent="0.25">
      <c r="A66" s="120" t="s">
        <v>163</v>
      </c>
      <c r="B66" s="121"/>
      <c r="C66" s="121"/>
      <c r="D66" s="121"/>
      <c r="E66" s="223"/>
      <c r="F66" s="264"/>
      <c r="G66" s="2"/>
      <c r="H66" s="2"/>
      <c r="I66" s="2"/>
      <c r="J66" s="2"/>
      <c r="K66" s="2"/>
      <c r="L66" s="264"/>
      <c r="M66" s="267"/>
      <c r="N66" s="26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9"/>
      <c r="AA66" s="39"/>
      <c r="AB66" s="39"/>
      <c r="AC66" s="39"/>
      <c r="AD66" s="39"/>
      <c r="AE66" s="39"/>
      <c r="AF66" s="39"/>
      <c r="AG66" s="36"/>
    </row>
    <row r="67" spans="1:33" ht="16.5" customHeight="1" x14ac:dyDescent="0.25">
      <c r="A67" s="238"/>
      <c r="B67" s="239"/>
      <c r="C67" s="240"/>
      <c r="D67" s="240"/>
      <c r="E67" s="241"/>
    </row>
    <row r="68" spans="1:33" ht="34.5" customHeight="1" thickBot="1" x14ac:dyDescent="0.3">
      <c r="A68" s="117" t="s">
        <v>56</v>
      </c>
      <c r="B68" s="118"/>
      <c r="C68" s="118"/>
      <c r="D68" s="118"/>
      <c r="E68" s="224"/>
    </row>
    <row r="69" spans="1:33" ht="16.5" thickTop="1" x14ac:dyDescent="0.25">
      <c r="A69" s="3"/>
      <c r="B69" s="2"/>
      <c r="C69" s="2"/>
      <c r="D69" s="2"/>
      <c r="E69" s="2"/>
      <c r="F69" s="264"/>
      <c r="G69" s="2"/>
      <c r="H69" s="2"/>
      <c r="I69" s="2"/>
      <c r="J69" s="2"/>
      <c r="K69" s="2"/>
      <c r="L69" s="264"/>
      <c r="M69" s="267"/>
      <c r="N69" s="26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39"/>
      <c r="AA69" s="39"/>
      <c r="AB69" s="39"/>
      <c r="AC69" s="39"/>
      <c r="AD69" s="39"/>
      <c r="AE69" s="39"/>
      <c r="AF69" s="39"/>
      <c r="AG69" s="36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39"/>
      <c r="AA70" s="39"/>
      <c r="AB70" s="39"/>
      <c r="AC70" s="39"/>
      <c r="AD70" s="39"/>
      <c r="AE70" s="39"/>
      <c r="AF70" s="39"/>
      <c r="AG70" s="36"/>
    </row>
    <row r="71" spans="1:33" ht="16.5" thickTop="1" x14ac:dyDescent="0.25">
      <c r="A71" s="130" t="s">
        <v>57</v>
      </c>
      <c r="B71" s="131"/>
      <c r="C71" s="131"/>
      <c r="D71" s="131"/>
      <c r="E71" s="131"/>
      <c r="F71" s="131"/>
      <c r="G71" s="131"/>
      <c r="H71" s="132"/>
    </row>
    <row r="72" spans="1:33" ht="16.5" thickBot="1" x14ac:dyDescent="0.3">
      <c r="A72" s="133" t="s">
        <v>58</v>
      </c>
      <c r="B72" s="134"/>
      <c r="C72" s="135"/>
      <c r="D72" s="135"/>
      <c r="E72" s="135"/>
      <c r="F72" s="135"/>
      <c r="G72" s="135"/>
      <c r="H72" s="13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16"/>
      <c r="Y72" s="2"/>
      <c r="Z72" s="39"/>
      <c r="AA72" s="39"/>
      <c r="AB72" s="39"/>
      <c r="AC72" s="39"/>
      <c r="AD72" s="39"/>
      <c r="AE72" s="39"/>
      <c r="AF72" s="39"/>
      <c r="AG72" s="36"/>
    </row>
    <row r="73" spans="1:33" ht="17.25" thickTop="1" thickBot="1" x14ac:dyDescent="0.3">
      <c r="A73" s="383"/>
      <c r="B73" s="387" t="s">
        <v>164</v>
      </c>
      <c r="C73" s="387"/>
      <c r="D73" s="387"/>
      <c r="E73" s="461" t="s">
        <v>98</v>
      </c>
      <c r="F73" s="462"/>
      <c r="G73" s="463"/>
      <c r="H73" s="137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16"/>
      <c r="Y73" s="2"/>
      <c r="Z73" s="39"/>
      <c r="AA73" s="39"/>
      <c r="AB73" s="39"/>
      <c r="AC73" s="39"/>
      <c r="AD73" s="39"/>
      <c r="AE73" s="39"/>
      <c r="AF73" s="39"/>
      <c r="AG73" s="36"/>
    </row>
    <row r="74" spans="1:33" ht="17.25" thickTop="1" thickBot="1" x14ac:dyDescent="0.3">
      <c r="A74" s="384"/>
      <c r="B74" s="138" t="s">
        <v>61</v>
      </c>
      <c r="C74" s="138" t="s">
        <v>62</v>
      </c>
      <c r="D74" s="138" t="s">
        <v>63</v>
      </c>
      <c r="E74" s="138" t="s">
        <v>61</v>
      </c>
      <c r="F74" s="138" t="s">
        <v>62</v>
      </c>
      <c r="G74" s="138" t="s">
        <v>63</v>
      </c>
      <c r="H74" s="139" t="s">
        <v>64</v>
      </c>
      <c r="I74" s="276"/>
      <c r="J74" s="269"/>
      <c r="K74" s="269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269"/>
      <c r="W74" s="269"/>
      <c r="X74" s="16"/>
      <c r="Y74" s="2"/>
      <c r="Z74" s="39"/>
      <c r="AA74" s="39"/>
      <c r="AB74" s="39"/>
      <c r="AC74" s="39"/>
      <c r="AD74" s="39"/>
      <c r="AE74" s="39"/>
      <c r="AF74" s="39"/>
      <c r="AG74" s="36"/>
    </row>
    <row r="75" spans="1:33" ht="16.5" thickTop="1" x14ac:dyDescent="0.25">
      <c r="A75" s="140" t="s">
        <v>65</v>
      </c>
      <c r="B75" s="141"/>
      <c r="C75" s="141"/>
      <c r="D75" s="141"/>
      <c r="E75" s="141"/>
      <c r="F75" s="141"/>
      <c r="G75" s="142"/>
      <c r="H75" s="225"/>
      <c r="I75" s="264"/>
      <c r="J75" s="269"/>
      <c r="K75" s="269"/>
      <c r="L75" s="264"/>
      <c r="M75" s="269"/>
      <c r="N75" s="269"/>
      <c r="O75" s="264"/>
      <c r="P75" s="269"/>
      <c r="Q75" s="269"/>
      <c r="R75" s="264"/>
      <c r="S75" s="269"/>
      <c r="T75" s="269"/>
      <c r="U75" s="264"/>
      <c r="V75" s="269"/>
      <c r="W75" s="269"/>
      <c r="X75" s="16"/>
      <c r="Y75" s="2"/>
      <c r="Z75" s="39"/>
      <c r="AA75" s="39"/>
      <c r="AB75" s="39"/>
      <c r="AC75" s="39"/>
      <c r="AD75" s="39"/>
      <c r="AE75" s="39"/>
      <c r="AF75" s="39"/>
      <c r="AG75" s="36"/>
    </row>
    <row r="76" spans="1:33" ht="15.75" x14ac:dyDescent="0.25">
      <c r="A76" s="112" t="s">
        <v>66</v>
      </c>
      <c r="B76" s="143"/>
      <c r="C76" s="143"/>
      <c r="D76" s="271"/>
      <c r="E76" s="144"/>
      <c r="F76" s="144"/>
      <c r="G76" s="145"/>
      <c r="H76" s="226"/>
      <c r="I76" s="264"/>
      <c r="J76" s="269"/>
      <c r="K76" s="269"/>
      <c r="L76" s="264"/>
      <c r="M76" s="269"/>
      <c r="N76" s="269"/>
      <c r="O76" s="264"/>
      <c r="P76" s="269"/>
      <c r="Q76" s="269"/>
      <c r="R76" s="264"/>
      <c r="S76" s="269"/>
      <c r="T76" s="269"/>
      <c r="U76" s="264"/>
      <c r="V76" s="267"/>
      <c r="W76" s="267"/>
      <c r="X76" s="16"/>
      <c r="Y76" s="2"/>
      <c r="Z76" s="39"/>
      <c r="AA76" s="39"/>
      <c r="AB76" s="39"/>
      <c r="AC76" s="39"/>
      <c r="AD76" s="39"/>
      <c r="AE76" s="39"/>
      <c r="AF76" s="39"/>
      <c r="AG76" s="36"/>
    </row>
    <row r="77" spans="1:33" ht="15.75" x14ac:dyDescent="0.25">
      <c r="A77" s="112" t="s">
        <v>68</v>
      </c>
      <c r="B77" s="143"/>
      <c r="C77" s="143"/>
      <c r="D77" s="271"/>
      <c r="E77" s="144"/>
      <c r="F77" s="144"/>
      <c r="G77" s="145"/>
      <c r="H77" s="226"/>
      <c r="I77" s="264"/>
      <c r="J77" s="267"/>
      <c r="K77" s="267"/>
      <c r="L77" s="264"/>
      <c r="M77" s="267"/>
      <c r="N77" s="267"/>
      <c r="O77" s="264"/>
      <c r="P77" s="267"/>
      <c r="Q77" s="267"/>
      <c r="R77" s="264"/>
      <c r="S77" s="267"/>
      <c r="T77" s="267"/>
      <c r="U77" s="264"/>
      <c r="V77" s="267"/>
      <c r="W77" s="267"/>
      <c r="X77" s="16"/>
      <c r="Y77" s="2"/>
      <c r="Z77" s="39"/>
      <c r="AA77" s="39"/>
      <c r="AB77" s="39"/>
      <c r="AC77" s="39"/>
      <c r="AD77" s="39"/>
      <c r="AE77" s="39"/>
      <c r="AF77" s="39"/>
      <c r="AG77" s="36"/>
    </row>
    <row r="78" spans="1:33" ht="15.75" x14ac:dyDescent="0.25">
      <c r="A78" s="112" t="s">
        <v>70</v>
      </c>
      <c r="B78" s="271"/>
      <c r="C78" s="271"/>
      <c r="D78" s="271"/>
      <c r="E78" s="144"/>
      <c r="F78" s="144"/>
      <c r="G78" s="145"/>
      <c r="H78" s="226"/>
      <c r="I78" s="264"/>
      <c r="J78" s="267"/>
      <c r="K78" s="267"/>
      <c r="L78" s="264"/>
      <c r="M78" s="267"/>
      <c r="N78" s="267"/>
      <c r="O78" s="264"/>
      <c r="P78" s="267"/>
      <c r="Q78" s="267"/>
      <c r="R78" s="264"/>
      <c r="S78" s="267"/>
      <c r="T78" s="267"/>
      <c r="U78" s="264"/>
      <c r="V78" s="267"/>
      <c r="W78" s="267"/>
      <c r="X78" s="16"/>
      <c r="Y78" s="2"/>
      <c r="Z78" s="39"/>
      <c r="AA78" s="39"/>
      <c r="AB78" s="39"/>
      <c r="AC78" s="39"/>
      <c r="AD78" s="39"/>
      <c r="AE78" s="39"/>
      <c r="AF78" s="39"/>
      <c r="AG78" s="36"/>
    </row>
    <row r="79" spans="1:33" ht="15.75" x14ac:dyDescent="0.25">
      <c r="A79" s="112" t="s">
        <v>72</v>
      </c>
      <c r="B79" s="271"/>
      <c r="C79" s="271"/>
      <c r="D79" s="271"/>
      <c r="E79" s="144"/>
      <c r="F79" s="144"/>
      <c r="G79" s="145"/>
      <c r="H79" s="226"/>
      <c r="I79" s="264"/>
      <c r="J79" s="267"/>
      <c r="K79" s="267"/>
      <c r="L79" s="264"/>
      <c r="M79" s="267"/>
      <c r="N79" s="267"/>
      <c r="O79" s="264"/>
      <c r="P79" s="267"/>
      <c r="Q79" s="267"/>
      <c r="R79" s="264"/>
      <c r="S79" s="267"/>
      <c r="T79" s="267"/>
      <c r="U79" s="264"/>
      <c r="V79" s="267"/>
      <c r="W79" s="267"/>
      <c r="X79" s="16"/>
      <c r="Y79" s="2"/>
      <c r="Z79" s="39"/>
      <c r="AA79" s="39"/>
      <c r="AB79" s="39"/>
      <c r="AC79" s="39"/>
      <c r="AD79" s="39"/>
      <c r="AE79" s="39"/>
      <c r="AF79" s="39"/>
      <c r="AG79" s="36"/>
    </row>
    <row r="80" spans="1:33" ht="16.5" thickBot="1" x14ac:dyDescent="0.3">
      <c r="A80" s="146"/>
      <c r="B80" s="147"/>
      <c r="C80" s="147"/>
      <c r="D80" s="147"/>
      <c r="E80" s="147"/>
      <c r="F80" s="147"/>
      <c r="G80" s="148"/>
      <c r="H80" s="149"/>
      <c r="I80" s="264"/>
      <c r="J80" s="267"/>
      <c r="K80" s="267"/>
      <c r="L80" s="264"/>
      <c r="M80" s="267"/>
      <c r="N80" s="267"/>
      <c r="O80" s="264"/>
      <c r="P80" s="267"/>
      <c r="Q80" s="267"/>
      <c r="R80" s="264"/>
      <c r="S80" s="267"/>
      <c r="T80" s="267"/>
      <c r="U80" s="264"/>
      <c r="V80" s="267"/>
      <c r="W80" s="267"/>
      <c r="X80" s="16"/>
      <c r="Y80" s="2"/>
      <c r="Z80" s="39"/>
      <c r="AA80" s="39"/>
      <c r="AB80" s="39"/>
      <c r="AC80" s="39"/>
      <c r="AD80" s="39"/>
      <c r="AE80" s="39"/>
      <c r="AF80" s="39"/>
      <c r="AG80" s="36"/>
    </row>
    <row r="81" spans="1:33" ht="16.5" thickBot="1" x14ac:dyDescent="0.3">
      <c r="A81" s="150" t="s">
        <v>73</v>
      </c>
      <c r="B81" s="151"/>
      <c r="C81" s="151"/>
      <c r="D81" s="151"/>
      <c r="E81" s="151"/>
      <c r="F81" s="151"/>
      <c r="G81" s="152"/>
      <c r="H81" s="227"/>
      <c r="I81" s="264"/>
      <c r="J81" s="15"/>
      <c r="K81" s="15"/>
      <c r="L81" s="264"/>
      <c r="M81" s="15"/>
      <c r="N81" s="15"/>
      <c r="O81" s="264"/>
      <c r="P81" s="15"/>
      <c r="Q81" s="15"/>
      <c r="R81" s="264"/>
      <c r="S81" s="15"/>
      <c r="T81" s="15"/>
      <c r="U81" s="264"/>
      <c r="V81" s="267"/>
      <c r="W81" s="267"/>
      <c r="X81" s="16"/>
      <c r="Y81" s="2"/>
      <c r="Z81" s="39"/>
      <c r="AA81" s="39"/>
      <c r="AB81" s="39"/>
      <c r="AC81" s="39"/>
      <c r="AD81" s="39"/>
      <c r="AE81" s="39"/>
      <c r="AF81" s="39"/>
      <c r="AG81" s="36"/>
    </row>
    <row r="82" spans="1:33" ht="16.5" thickBot="1" x14ac:dyDescent="0.3">
      <c r="A82" s="153"/>
      <c r="B82" s="154"/>
      <c r="C82" s="154"/>
      <c r="D82" s="154"/>
      <c r="E82" s="154"/>
      <c r="F82" s="154"/>
      <c r="G82" s="155"/>
      <c r="H82" s="156"/>
      <c r="I82" s="264"/>
      <c r="J82" s="269"/>
      <c r="K82" s="269"/>
      <c r="L82" s="264"/>
      <c r="M82" s="269"/>
      <c r="N82" s="269"/>
      <c r="O82" s="264"/>
      <c r="P82" s="269"/>
      <c r="Q82" s="269"/>
      <c r="R82" s="264"/>
      <c r="S82" s="269"/>
      <c r="T82" s="269"/>
      <c r="U82" s="264"/>
      <c r="V82" s="267"/>
      <c r="W82" s="267"/>
      <c r="X82" s="16"/>
      <c r="Y82" s="2"/>
      <c r="Z82" s="39"/>
      <c r="AA82" s="39"/>
      <c r="AB82" s="39"/>
      <c r="AC82" s="39"/>
      <c r="AD82" s="39"/>
      <c r="AE82" s="39"/>
      <c r="AF82" s="39"/>
      <c r="AG82" s="36"/>
    </row>
    <row r="83" spans="1:33" ht="16.5" thickBot="1" x14ac:dyDescent="0.3">
      <c r="A83" s="157" t="s">
        <v>74</v>
      </c>
      <c r="B83" s="158"/>
      <c r="C83" s="158"/>
      <c r="D83" s="158"/>
      <c r="E83" s="158"/>
      <c r="F83" s="158"/>
      <c r="G83" s="159"/>
      <c r="H83" s="226"/>
      <c r="I83" s="264"/>
      <c r="J83" s="15"/>
      <c r="K83" s="15"/>
      <c r="L83" s="264"/>
      <c r="M83" s="15"/>
      <c r="N83" s="15"/>
      <c r="O83" s="264"/>
      <c r="P83" s="15"/>
      <c r="Q83" s="15"/>
      <c r="R83" s="264"/>
      <c r="S83" s="15"/>
      <c r="T83" s="15"/>
      <c r="U83" s="264"/>
      <c r="V83" s="267"/>
      <c r="W83" s="267"/>
      <c r="X83" s="16"/>
      <c r="Y83" s="2"/>
      <c r="Z83" s="39"/>
      <c r="AA83" s="39"/>
      <c r="AB83" s="39"/>
      <c r="AC83" s="39"/>
      <c r="AD83" s="39"/>
      <c r="AE83" s="39"/>
      <c r="AF83" s="39"/>
      <c r="AG83" s="36"/>
    </row>
    <row r="84" spans="1:33" ht="15.75" x14ac:dyDescent="0.25">
      <c r="A84" s="214" t="s">
        <v>75</v>
      </c>
      <c r="B84" s="160"/>
      <c r="C84" s="160"/>
      <c r="D84" s="160"/>
      <c r="E84" s="161"/>
      <c r="F84" s="161"/>
      <c r="G84" s="162"/>
      <c r="H84" s="226"/>
      <c r="I84" s="264"/>
      <c r="J84" s="279"/>
      <c r="K84" s="279"/>
      <c r="L84" s="264"/>
      <c r="M84" s="279"/>
      <c r="N84" s="279"/>
      <c r="O84" s="264"/>
      <c r="P84" s="279"/>
      <c r="Q84" s="279"/>
      <c r="R84" s="264"/>
      <c r="S84" s="279"/>
      <c r="T84" s="279"/>
      <c r="U84" s="264"/>
      <c r="V84" s="267"/>
      <c r="W84" s="267"/>
      <c r="X84" s="16"/>
      <c r="Y84" s="2"/>
      <c r="Z84" s="39"/>
      <c r="AA84" s="39"/>
      <c r="AB84" s="39"/>
      <c r="AC84" s="39"/>
      <c r="AD84" s="39"/>
      <c r="AE84" s="39"/>
      <c r="AF84" s="39"/>
      <c r="AG84" s="36"/>
    </row>
    <row r="85" spans="1:33" ht="15.75" x14ac:dyDescent="0.25">
      <c r="A85" s="214" t="s">
        <v>72</v>
      </c>
      <c r="B85" s="271"/>
      <c r="C85" s="271"/>
      <c r="D85" s="271"/>
      <c r="E85" s="144"/>
      <c r="F85" s="144"/>
      <c r="G85" s="145"/>
      <c r="H85" s="226"/>
      <c r="I85" s="264"/>
      <c r="J85" s="267"/>
      <c r="K85" s="267"/>
      <c r="L85" s="264"/>
      <c r="M85" s="267"/>
      <c r="N85" s="267"/>
      <c r="O85" s="264"/>
      <c r="P85" s="267"/>
      <c r="Q85" s="267"/>
      <c r="R85" s="264"/>
      <c r="S85" s="267"/>
      <c r="T85" s="267"/>
      <c r="U85" s="264"/>
      <c r="V85" s="267"/>
      <c r="W85" s="267"/>
      <c r="X85" s="16"/>
      <c r="Y85" s="2"/>
      <c r="Z85" s="39"/>
      <c r="AA85" s="39"/>
      <c r="AB85" s="39"/>
      <c r="AC85" s="39"/>
      <c r="AD85" s="39"/>
      <c r="AE85" s="39"/>
      <c r="AF85" s="39"/>
      <c r="AG85" s="36"/>
    </row>
    <row r="86" spans="1:33" ht="15.75" x14ac:dyDescent="0.25">
      <c r="A86" s="214" t="s">
        <v>76</v>
      </c>
      <c r="B86" s="271"/>
      <c r="C86" s="271"/>
      <c r="D86" s="271"/>
      <c r="E86" s="144"/>
      <c r="F86" s="144"/>
      <c r="G86" s="145"/>
      <c r="H86" s="228"/>
      <c r="I86" s="264"/>
      <c r="J86" s="267"/>
      <c r="K86" s="267"/>
      <c r="L86" s="264"/>
      <c r="M86" s="267"/>
      <c r="N86" s="267"/>
      <c r="O86" s="264"/>
      <c r="P86" s="267"/>
      <c r="Q86" s="267"/>
      <c r="R86" s="264"/>
      <c r="S86" s="267"/>
      <c r="T86" s="267"/>
      <c r="U86" s="264"/>
      <c r="V86" s="267"/>
      <c r="W86" s="267"/>
      <c r="X86" s="16"/>
      <c r="Y86" s="2"/>
      <c r="Z86" s="39"/>
      <c r="AA86" s="39"/>
      <c r="AB86" s="39"/>
      <c r="AC86" s="39"/>
      <c r="AD86" s="39"/>
      <c r="AE86" s="39"/>
      <c r="AF86" s="39"/>
      <c r="AG86" s="36"/>
    </row>
    <row r="87" spans="1:33" ht="16.5" thickBot="1" x14ac:dyDescent="0.3">
      <c r="A87" s="163"/>
      <c r="B87" s="164"/>
      <c r="C87" s="164"/>
      <c r="D87" s="164"/>
      <c r="E87" s="164"/>
      <c r="F87" s="164"/>
      <c r="G87" s="165"/>
      <c r="H87" s="166"/>
      <c r="I87" s="264"/>
      <c r="J87" s="267"/>
      <c r="K87" s="267"/>
      <c r="L87" s="264"/>
      <c r="M87" s="267"/>
      <c r="N87" s="267"/>
      <c r="O87" s="264"/>
      <c r="P87" s="267"/>
      <c r="Q87" s="267"/>
      <c r="R87" s="264"/>
      <c r="S87" s="267"/>
      <c r="T87" s="267"/>
      <c r="U87" s="264"/>
      <c r="V87" s="267"/>
      <c r="W87" s="267"/>
      <c r="X87" s="16"/>
      <c r="Y87" s="2"/>
      <c r="Z87" s="39"/>
      <c r="AA87" s="39"/>
      <c r="AB87" s="39"/>
      <c r="AC87" s="39"/>
      <c r="AD87" s="39"/>
      <c r="AE87" s="39"/>
      <c r="AF87" s="39"/>
      <c r="AG87" s="36"/>
    </row>
    <row r="88" spans="1:33" ht="16.5" thickBot="1" x14ac:dyDescent="0.3">
      <c r="A88" s="167" t="s">
        <v>78</v>
      </c>
      <c r="B88" s="168"/>
      <c r="C88" s="168"/>
      <c r="D88" s="168"/>
      <c r="E88" s="168"/>
      <c r="F88" s="168"/>
      <c r="G88" s="169"/>
      <c r="H88" s="226"/>
      <c r="I88" s="264"/>
      <c r="J88" s="15"/>
      <c r="K88" s="15"/>
      <c r="L88" s="264"/>
      <c r="M88" s="15"/>
      <c r="N88" s="15"/>
      <c r="O88" s="264"/>
      <c r="P88" s="15"/>
      <c r="Q88" s="15"/>
      <c r="R88" s="264"/>
      <c r="S88" s="15"/>
      <c r="T88" s="15"/>
      <c r="U88" s="264"/>
      <c r="V88" s="267"/>
      <c r="W88" s="267"/>
      <c r="X88" s="16"/>
      <c r="Y88" s="2"/>
      <c r="Z88" s="39"/>
      <c r="AA88" s="39"/>
      <c r="AB88" s="39"/>
      <c r="AC88" s="39"/>
      <c r="AD88" s="39"/>
      <c r="AE88" s="39"/>
      <c r="AF88" s="39"/>
      <c r="AG88" s="36"/>
    </row>
    <row r="89" spans="1:33" ht="15.75" x14ac:dyDescent="0.25">
      <c r="A89" s="215" t="s">
        <v>79</v>
      </c>
      <c r="B89" s="160"/>
      <c r="C89" s="160"/>
      <c r="D89" s="160"/>
      <c r="E89" s="161"/>
      <c r="F89" s="161"/>
      <c r="G89" s="162"/>
      <c r="H89" s="226"/>
      <c r="I89" s="264"/>
      <c r="J89" s="269"/>
      <c r="K89" s="269"/>
      <c r="L89" s="264"/>
      <c r="M89" s="269"/>
      <c r="N89" s="269"/>
      <c r="O89" s="264"/>
      <c r="P89" s="269"/>
      <c r="Q89" s="269"/>
      <c r="R89" s="264"/>
      <c r="S89" s="269"/>
      <c r="T89" s="269"/>
      <c r="U89" s="264"/>
      <c r="V89" s="267"/>
      <c r="W89" s="267"/>
      <c r="X89" s="16"/>
      <c r="Y89" s="2"/>
      <c r="Z89" s="39"/>
      <c r="AA89" s="39"/>
      <c r="AB89" s="39"/>
      <c r="AC89" s="39"/>
      <c r="AD89" s="39"/>
      <c r="AE89" s="39"/>
      <c r="AF89" s="39"/>
      <c r="AG89" s="36"/>
    </row>
    <row r="90" spans="1:33" ht="15.75" x14ac:dyDescent="0.25">
      <c r="A90" s="216" t="s">
        <v>80</v>
      </c>
      <c r="B90" s="271"/>
      <c r="C90" s="271"/>
      <c r="D90" s="271"/>
      <c r="E90" s="144"/>
      <c r="F90" s="144"/>
      <c r="G90" s="145"/>
      <c r="H90" s="228"/>
      <c r="I90" s="264"/>
      <c r="J90" s="267"/>
      <c r="K90" s="267"/>
      <c r="L90" s="264"/>
      <c r="M90" s="267"/>
      <c r="N90" s="267"/>
      <c r="O90" s="264"/>
      <c r="P90" s="267"/>
      <c r="Q90" s="267"/>
      <c r="R90" s="264"/>
      <c r="S90" s="267"/>
      <c r="T90" s="267"/>
      <c r="U90" s="264"/>
      <c r="V90" s="267"/>
      <c r="W90" s="267"/>
      <c r="X90" s="16"/>
      <c r="Y90" s="2"/>
      <c r="Z90" s="39"/>
      <c r="AA90" s="39"/>
      <c r="AB90" s="39"/>
      <c r="AC90" s="39"/>
      <c r="AD90" s="39"/>
      <c r="AE90" s="39"/>
      <c r="AF90" s="39" t="s">
        <v>82</v>
      </c>
      <c r="AG90" s="36"/>
    </row>
    <row r="91" spans="1:33" ht="16.5" thickBot="1" x14ac:dyDescent="0.3">
      <c r="A91" s="163"/>
      <c r="B91" s="164"/>
      <c r="C91" s="164"/>
      <c r="D91" s="164"/>
      <c r="E91" s="164"/>
      <c r="F91" s="164"/>
      <c r="G91" s="165"/>
      <c r="H91" s="166"/>
      <c r="I91" s="264"/>
      <c r="J91" s="267"/>
      <c r="K91" s="267"/>
      <c r="L91" s="264"/>
      <c r="M91" s="267"/>
      <c r="N91" s="267"/>
      <c r="O91" s="264"/>
      <c r="P91" s="267"/>
      <c r="Q91" s="267"/>
      <c r="R91" s="264"/>
      <c r="S91" s="267"/>
      <c r="T91" s="267"/>
      <c r="U91" s="264"/>
      <c r="V91" s="267"/>
      <c r="W91" s="267"/>
      <c r="X91" s="16"/>
      <c r="Y91" s="2"/>
      <c r="Z91" s="39"/>
      <c r="AA91" s="39"/>
      <c r="AB91" s="39"/>
      <c r="AC91" s="39"/>
      <c r="AD91" s="39"/>
      <c r="AE91" s="39"/>
      <c r="AF91" s="39"/>
      <c r="AG91" s="36"/>
    </row>
    <row r="92" spans="1:33" ht="32.25" thickBot="1" x14ac:dyDescent="0.3">
      <c r="A92" s="170" t="s">
        <v>83</v>
      </c>
      <c r="B92" s="171">
        <v>43</v>
      </c>
      <c r="C92" s="171">
        <v>16</v>
      </c>
      <c r="D92" s="171">
        <v>59</v>
      </c>
      <c r="E92" s="171">
        <v>30</v>
      </c>
      <c r="F92" s="171">
        <v>15</v>
      </c>
      <c r="G92" s="172">
        <v>45</v>
      </c>
      <c r="H92" s="228">
        <f>+G92-D92</f>
        <v>-14</v>
      </c>
      <c r="I92" s="264"/>
      <c r="J92" s="15"/>
      <c r="K92" s="15"/>
      <c r="L92" s="264"/>
      <c r="M92" s="15"/>
      <c r="N92" s="15"/>
      <c r="O92" s="264"/>
      <c r="P92" s="15"/>
      <c r="Q92" s="15"/>
      <c r="R92" s="264"/>
      <c r="S92" s="15"/>
      <c r="T92" s="15"/>
      <c r="U92" s="264"/>
      <c r="V92" s="267"/>
      <c r="W92" s="267"/>
      <c r="X92" s="16"/>
      <c r="Y92" s="2"/>
      <c r="Z92" s="39"/>
      <c r="AA92" s="39"/>
      <c r="AB92" s="39"/>
      <c r="AC92" s="39"/>
      <c r="AD92" s="39"/>
      <c r="AE92" s="39"/>
      <c r="AF92" s="39"/>
      <c r="AG92" s="36"/>
    </row>
    <row r="93" spans="1:33" ht="16.5" thickBot="1" x14ac:dyDescent="0.3">
      <c r="A93" s="173"/>
      <c r="B93" s="174"/>
      <c r="C93" s="174"/>
      <c r="D93" s="174"/>
      <c r="E93" s="174"/>
      <c r="F93" s="174"/>
      <c r="G93" s="174"/>
      <c r="H93" s="175"/>
      <c r="I93" s="264"/>
      <c r="J93" s="279"/>
      <c r="K93" s="279"/>
      <c r="L93" s="264"/>
      <c r="M93" s="279"/>
      <c r="N93" s="279"/>
      <c r="O93" s="264"/>
      <c r="P93" s="279"/>
      <c r="Q93" s="279"/>
      <c r="R93" s="264"/>
      <c r="S93" s="279"/>
      <c r="T93" s="279"/>
      <c r="U93" s="264"/>
      <c r="V93" s="267"/>
      <c r="W93" s="267"/>
      <c r="X93" s="16"/>
      <c r="Y93" s="2"/>
      <c r="Z93" s="39"/>
      <c r="AA93" s="39"/>
      <c r="AB93" s="39"/>
      <c r="AC93" s="39"/>
      <c r="AD93" s="39"/>
      <c r="AE93" s="39"/>
      <c r="AF93" s="39"/>
      <c r="AG93" s="36"/>
    </row>
    <row r="94" spans="1:33" ht="16.5" thickBot="1" x14ac:dyDescent="0.3">
      <c r="A94" s="176" t="s">
        <v>84</v>
      </c>
      <c r="B94" s="168"/>
      <c r="C94" s="168"/>
      <c r="D94" s="168"/>
      <c r="E94" s="168"/>
      <c r="F94" s="168"/>
      <c r="G94" s="169"/>
      <c r="H94" s="229"/>
      <c r="I94" s="264"/>
      <c r="J94" s="15"/>
      <c r="K94" s="15"/>
      <c r="L94" s="264"/>
      <c r="M94" s="15"/>
      <c r="N94" s="15"/>
      <c r="O94" s="264"/>
      <c r="P94" s="15"/>
      <c r="Q94" s="15"/>
      <c r="R94" s="264"/>
      <c r="S94" s="15"/>
      <c r="T94" s="15"/>
      <c r="U94" s="264"/>
      <c r="V94" s="15"/>
      <c r="W94" s="15"/>
      <c r="X94" s="16"/>
      <c r="Y94" s="2"/>
      <c r="Z94" s="39"/>
      <c r="AA94" s="39"/>
      <c r="AB94" s="39"/>
      <c r="AC94" s="39"/>
      <c r="AD94" s="39"/>
      <c r="AE94" s="39"/>
      <c r="AF94" s="39"/>
      <c r="AG94" s="36"/>
    </row>
    <row r="95" spans="1:33" ht="15.75" x14ac:dyDescent="0.25">
      <c r="A95" s="215" t="s">
        <v>85</v>
      </c>
      <c r="B95" s="160"/>
      <c r="C95" s="160"/>
      <c r="D95" s="160"/>
      <c r="E95" s="161"/>
      <c r="F95" s="161"/>
      <c r="G95" s="162"/>
      <c r="H95" s="226"/>
      <c r="I95" s="264"/>
      <c r="J95" s="269"/>
      <c r="K95" s="269"/>
      <c r="L95" s="264"/>
      <c r="M95" s="269"/>
      <c r="N95" s="269"/>
      <c r="O95" s="264"/>
      <c r="P95" s="269"/>
      <c r="Q95" s="269"/>
      <c r="R95" s="264"/>
      <c r="S95" s="269"/>
      <c r="T95" s="269"/>
      <c r="U95" s="264"/>
      <c r="V95" s="15"/>
      <c r="W95" s="15"/>
      <c r="X95" s="16"/>
      <c r="Y95" s="2"/>
      <c r="Z95" s="39"/>
      <c r="AA95" s="39"/>
      <c r="AB95" s="39"/>
      <c r="AC95" s="39"/>
      <c r="AD95" s="39"/>
      <c r="AE95" s="39"/>
      <c r="AF95" s="39"/>
      <c r="AG95" s="36"/>
    </row>
    <row r="96" spans="1:33" ht="16.5" thickBot="1" x14ac:dyDescent="0.3">
      <c r="A96" s="217" t="s">
        <v>86</v>
      </c>
      <c r="B96" s="118"/>
      <c r="C96" s="118"/>
      <c r="D96" s="118"/>
      <c r="E96" s="177"/>
      <c r="F96" s="177"/>
      <c r="G96" s="178"/>
      <c r="H96" s="230"/>
      <c r="I96" s="264"/>
      <c r="J96" s="267"/>
      <c r="K96" s="267"/>
      <c r="L96" s="264"/>
      <c r="M96" s="267"/>
      <c r="N96" s="267"/>
      <c r="O96" s="264"/>
      <c r="P96" s="267"/>
      <c r="Q96" s="267"/>
      <c r="R96" s="264"/>
      <c r="S96" s="267"/>
      <c r="T96" s="267"/>
      <c r="U96" s="264"/>
      <c r="V96" s="15"/>
      <c r="W96" s="15"/>
      <c r="X96" s="16"/>
      <c r="Y96" s="2"/>
      <c r="Z96" s="39"/>
      <c r="AA96" s="39"/>
      <c r="AB96" s="39"/>
      <c r="AC96" s="39"/>
      <c r="AD96" s="39"/>
      <c r="AE96" s="39"/>
      <c r="AF96" s="39"/>
      <c r="AG96" s="36"/>
    </row>
    <row r="97" spans="1:33" ht="17.25" thickTop="1" thickBot="1" x14ac:dyDescent="0.3">
      <c r="A97" s="45"/>
      <c r="B97" s="267"/>
      <c r="C97" s="267"/>
      <c r="D97" s="267"/>
      <c r="E97" s="14"/>
      <c r="F97" s="14"/>
      <c r="G97" s="14"/>
      <c r="H97" s="15"/>
      <c r="I97" s="264"/>
      <c r="J97" s="267"/>
      <c r="K97" s="267"/>
      <c r="L97" s="264"/>
      <c r="M97" s="267"/>
      <c r="N97" s="267"/>
      <c r="O97" s="264"/>
      <c r="P97" s="267"/>
      <c r="Q97" s="267"/>
      <c r="R97" s="264"/>
      <c r="S97" s="267"/>
      <c r="T97" s="267"/>
      <c r="U97" s="264"/>
      <c r="V97" s="15"/>
      <c r="W97" s="15"/>
      <c r="X97" s="16"/>
      <c r="Y97" s="2"/>
      <c r="Z97" s="39"/>
      <c r="AA97" s="39"/>
      <c r="AB97" s="39"/>
      <c r="AC97" s="39"/>
      <c r="AD97" s="39"/>
      <c r="AE97" s="39"/>
      <c r="AF97" s="39"/>
      <c r="AG97" s="36"/>
    </row>
    <row r="98" spans="1:33" ht="35.25" customHeight="1" thickTop="1" x14ac:dyDescent="0.25">
      <c r="A98" s="179" t="s">
        <v>87</v>
      </c>
      <c r="B98" s="180" t="s">
        <v>164</v>
      </c>
      <c r="C98" s="180" t="s">
        <v>98</v>
      </c>
      <c r="D98" s="181" t="s">
        <v>21</v>
      </c>
      <c r="E98" s="15"/>
      <c r="F98" s="15"/>
      <c r="G98" s="15"/>
      <c r="H98" s="15"/>
      <c r="I98" s="264"/>
      <c r="J98" s="267"/>
      <c r="K98" s="267"/>
      <c r="L98" s="264"/>
      <c r="M98" s="267"/>
      <c r="N98" s="267"/>
      <c r="O98" s="264"/>
      <c r="P98" s="267"/>
      <c r="Q98" s="267"/>
      <c r="R98" s="264"/>
      <c r="S98" s="267"/>
      <c r="T98" s="267"/>
      <c r="U98" s="264"/>
      <c r="V98" s="15"/>
      <c r="W98" s="15"/>
      <c r="X98" s="16"/>
      <c r="Y98" s="2"/>
      <c r="Z98" s="39"/>
      <c r="AA98" s="39"/>
      <c r="AB98" s="39"/>
      <c r="AC98" s="39"/>
      <c r="AD98" s="39"/>
      <c r="AE98" s="39"/>
      <c r="AF98" s="39"/>
      <c r="AG98" s="36"/>
    </row>
    <row r="99" spans="1:33" ht="97.5" customHeight="1" x14ac:dyDescent="0.25">
      <c r="A99" s="182" t="s">
        <v>88</v>
      </c>
      <c r="B99" s="143"/>
      <c r="C99" s="143"/>
      <c r="D99" s="231"/>
      <c r="E99" s="15"/>
      <c r="F99" s="15"/>
      <c r="G99" s="15"/>
      <c r="H99" s="15"/>
      <c r="I99" s="264"/>
      <c r="J99" s="267"/>
      <c r="K99" s="267"/>
      <c r="L99" s="264"/>
      <c r="M99" s="267"/>
      <c r="N99" s="267"/>
      <c r="O99" s="264"/>
      <c r="P99" s="267"/>
      <c r="Q99" s="267"/>
      <c r="R99" s="264"/>
      <c r="S99" s="267"/>
      <c r="T99" s="267"/>
      <c r="U99" s="264"/>
      <c r="V99" s="15"/>
      <c r="W99" s="15"/>
      <c r="X99" s="16"/>
      <c r="Y99" s="2"/>
      <c r="Z99" s="39"/>
      <c r="AA99" s="39"/>
      <c r="AB99" s="39"/>
      <c r="AC99" s="39"/>
      <c r="AD99" s="39"/>
      <c r="AE99" s="39"/>
      <c r="AF99" s="39"/>
      <c r="AG99" s="36"/>
    </row>
    <row r="100" spans="1:33" ht="92.25" customHeight="1" x14ac:dyDescent="0.25">
      <c r="A100" s="182" t="s">
        <v>89</v>
      </c>
      <c r="B100" s="143"/>
      <c r="C100" s="143"/>
      <c r="D100" s="231"/>
      <c r="E100" s="15"/>
      <c r="F100" s="15"/>
      <c r="G100" s="15"/>
      <c r="H100" s="15"/>
      <c r="I100" s="264"/>
      <c r="J100" s="267"/>
      <c r="K100" s="267"/>
      <c r="L100" s="264"/>
      <c r="M100" s="267"/>
      <c r="N100" s="267"/>
      <c r="O100" s="264"/>
      <c r="P100" s="267"/>
      <c r="Q100" s="267"/>
      <c r="R100" s="264"/>
      <c r="S100" s="267"/>
      <c r="T100" s="267"/>
      <c r="U100" s="264"/>
      <c r="V100" s="15"/>
      <c r="W100" s="15"/>
      <c r="X100" s="16"/>
      <c r="Y100" s="2"/>
      <c r="Z100" s="39"/>
      <c r="AA100" s="39"/>
      <c r="AB100" s="39"/>
      <c r="AC100" s="39"/>
      <c r="AD100" s="39"/>
      <c r="AE100" s="39"/>
      <c r="AF100" s="39"/>
      <c r="AG100" s="36"/>
    </row>
    <row r="101" spans="1:33" ht="36.75" customHeight="1" x14ac:dyDescent="0.25">
      <c r="A101" s="182" t="s">
        <v>90</v>
      </c>
      <c r="B101" s="143"/>
      <c r="C101" s="143"/>
      <c r="D101" s="231"/>
      <c r="E101" s="15"/>
      <c r="F101" s="15"/>
      <c r="G101" s="15"/>
      <c r="H101" s="15"/>
      <c r="I101" s="264"/>
      <c r="J101" s="267"/>
      <c r="K101" s="267"/>
      <c r="L101" s="264"/>
      <c r="M101" s="267"/>
      <c r="N101" s="267"/>
      <c r="O101" s="264"/>
      <c r="P101" s="267"/>
      <c r="Q101" s="267"/>
      <c r="R101" s="264"/>
      <c r="S101" s="267"/>
      <c r="T101" s="267"/>
      <c r="U101" s="264"/>
      <c r="V101" s="15"/>
      <c r="W101" s="15"/>
      <c r="X101" s="16"/>
      <c r="Y101" s="2"/>
      <c r="Z101" s="39"/>
      <c r="AA101" s="39"/>
      <c r="AB101" s="39"/>
      <c r="AC101" s="39"/>
      <c r="AD101" s="39"/>
      <c r="AE101" s="39"/>
      <c r="AF101" s="39"/>
      <c r="AG101" s="36"/>
    </row>
    <row r="102" spans="1:33" ht="44.25" customHeight="1" x14ac:dyDescent="0.25">
      <c r="A102" s="182" t="s">
        <v>91</v>
      </c>
      <c r="B102" s="143"/>
      <c r="C102" s="143"/>
      <c r="D102" s="231"/>
      <c r="E102" s="15"/>
      <c r="F102" s="15"/>
      <c r="G102" s="15"/>
      <c r="H102" s="15"/>
      <c r="I102" s="264"/>
      <c r="J102" s="267"/>
      <c r="K102" s="267"/>
      <c r="L102" s="264"/>
      <c r="M102" s="267"/>
      <c r="N102" s="267"/>
      <c r="O102" s="264"/>
      <c r="P102" s="267"/>
      <c r="Q102" s="267"/>
      <c r="R102" s="264"/>
      <c r="S102" s="267"/>
      <c r="T102" s="267"/>
      <c r="U102" s="264"/>
      <c r="V102" s="15"/>
      <c r="W102" s="15"/>
      <c r="X102" s="16"/>
      <c r="Y102" s="2"/>
      <c r="Z102" s="39"/>
      <c r="AA102" s="39"/>
      <c r="AB102" s="39"/>
      <c r="AC102" s="39"/>
      <c r="AD102" s="39"/>
      <c r="AE102" s="39"/>
      <c r="AF102" s="39"/>
      <c r="AG102" s="36"/>
    </row>
    <row r="103" spans="1:33" ht="15.75" x14ac:dyDescent="0.25">
      <c r="A103" s="182" t="s">
        <v>92</v>
      </c>
      <c r="B103" s="143"/>
      <c r="C103" s="143"/>
      <c r="D103" s="231"/>
      <c r="E103" s="15"/>
      <c r="F103" s="15"/>
      <c r="G103" s="15"/>
      <c r="H103" s="15"/>
      <c r="I103" s="264"/>
      <c r="J103" s="267"/>
      <c r="K103" s="267"/>
      <c r="L103" s="264"/>
      <c r="M103" s="267"/>
      <c r="N103" s="267"/>
      <c r="O103" s="264"/>
      <c r="P103" s="267"/>
      <c r="Q103" s="267"/>
      <c r="R103" s="264"/>
      <c r="S103" s="267"/>
      <c r="T103" s="267"/>
      <c r="U103" s="264"/>
      <c r="V103" s="15"/>
      <c r="W103" s="15"/>
      <c r="X103" s="16"/>
      <c r="Y103" s="2"/>
      <c r="Z103" s="39"/>
      <c r="AA103" s="39"/>
      <c r="AB103" s="39"/>
      <c r="AC103" s="39"/>
      <c r="AD103" s="39"/>
      <c r="AE103" s="39"/>
      <c r="AF103" s="39"/>
      <c r="AG103" s="36"/>
    </row>
    <row r="104" spans="1:33" ht="15.75" x14ac:dyDescent="0.25">
      <c r="A104" s="182" t="s">
        <v>93</v>
      </c>
      <c r="B104" s="143"/>
      <c r="C104" s="143"/>
      <c r="D104" s="231"/>
      <c r="E104" s="15"/>
      <c r="F104" s="15"/>
      <c r="G104" s="15"/>
      <c r="H104" s="15"/>
      <c r="I104" s="264"/>
      <c r="J104" s="267"/>
      <c r="K104" s="267"/>
      <c r="L104" s="264"/>
      <c r="M104" s="267"/>
      <c r="N104" s="267"/>
      <c r="O104" s="264"/>
      <c r="P104" s="267"/>
      <c r="Q104" s="267"/>
      <c r="R104" s="264"/>
      <c r="S104" s="267"/>
      <c r="T104" s="267"/>
      <c r="U104" s="264"/>
      <c r="V104" s="15"/>
      <c r="W104" s="15"/>
      <c r="X104" s="16"/>
      <c r="Y104" s="2"/>
      <c r="Z104" s="39"/>
      <c r="AA104" s="39"/>
      <c r="AB104" s="39"/>
      <c r="AC104" s="39"/>
      <c r="AD104" s="39"/>
      <c r="AE104" s="39"/>
      <c r="AF104" s="39"/>
      <c r="AG104" s="36"/>
    </row>
    <row r="105" spans="1:33" ht="16.5" thickBot="1" x14ac:dyDescent="0.3">
      <c r="A105" s="183" t="s">
        <v>94</v>
      </c>
      <c r="B105" s="184"/>
      <c r="C105" s="184"/>
      <c r="D105" s="232"/>
      <c r="E105" s="15"/>
      <c r="F105" s="15"/>
      <c r="G105" s="15"/>
      <c r="H105" s="15"/>
      <c r="I105" s="264"/>
      <c r="J105" s="267"/>
      <c r="K105" s="267"/>
      <c r="L105" s="264"/>
      <c r="M105" s="267"/>
      <c r="N105" s="267"/>
      <c r="O105" s="264"/>
      <c r="P105" s="267"/>
      <c r="Q105" s="267"/>
      <c r="R105" s="264"/>
      <c r="S105" s="267"/>
      <c r="T105" s="267"/>
      <c r="U105" s="264"/>
      <c r="V105" s="15"/>
      <c r="W105" s="15"/>
      <c r="X105" s="16"/>
      <c r="Y105" s="2"/>
      <c r="Z105" s="39"/>
      <c r="AA105" s="39"/>
      <c r="AB105" s="39"/>
      <c r="AC105" s="39"/>
      <c r="AD105" s="39"/>
      <c r="AE105" s="39"/>
      <c r="AF105" s="39"/>
      <c r="AG105" s="36"/>
    </row>
    <row r="106" spans="1:33" ht="37.5" customHeight="1" thickTop="1" thickBot="1" x14ac:dyDescent="0.3">
      <c r="A106" s="45"/>
      <c r="B106" s="267"/>
      <c r="C106" s="267"/>
      <c r="D106" s="267"/>
      <c r="E106" s="15"/>
      <c r="F106" s="15"/>
      <c r="G106" s="15"/>
      <c r="H106" s="15"/>
      <c r="I106" s="264"/>
      <c r="J106" s="267"/>
      <c r="K106" s="267"/>
      <c r="L106" s="264"/>
      <c r="M106" s="267"/>
      <c r="N106" s="267"/>
      <c r="O106" s="264"/>
      <c r="P106" s="267"/>
      <c r="Q106" s="267"/>
      <c r="R106" s="264"/>
      <c r="S106" s="267"/>
      <c r="T106" s="267"/>
      <c r="U106" s="264"/>
      <c r="V106" s="15"/>
      <c r="W106" s="15"/>
      <c r="X106" s="16"/>
      <c r="Y106" s="2"/>
      <c r="Z106" s="39"/>
      <c r="AA106" s="39"/>
      <c r="AB106" s="39"/>
      <c r="AC106" s="39"/>
      <c r="AD106" s="39"/>
      <c r="AE106" s="39"/>
      <c r="AF106" s="39"/>
      <c r="AG106" s="36"/>
    </row>
    <row r="107" spans="1:33" ht="16.5" thickTop="1" x14ac:dyDescent="0.25">
      <c r="A107" s="130" t="s">
        <v>95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418" t="s">
        <v>96</v>
      </c>
      <c r="AA107" s="419"/>
      <c r="AB107" s="419"/>
      <c r="AC107" s="419"/>
      <c r="AD107" s="419"/>
      <c r="AE107" s="419"/>
      <c r="AF107" s="440"/>
      <c r="AG107" s="46"/>
    </row>
    <row r="108" spans="1:33" ht="16.5" thickBot="1" x14ac:dyDescent="0.3">
      <c r="A108" s="133" t="s">
        <v>97</v>
      </c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420"/>
      <c r="AA108" s="421"/>
      <c r="AB108" s="421"/>
      <c r="AC108" s="421"/>
      <c r="AD108" s="421"/>
      <c r="AE108" s="421"/>
      <c r="AF108" s="441"/>
      <c r="AG108" s="46"/>
    </row>
    <row r="109" spans="1:33" ht="17.25" customHeight="1" thickTop="1" x14ac:dyDescent="0.25">
      <c r="A109" s="442"/>
      <c r="B109" s="444" t="s">
        <v>164</v>
      </c>
      <c r="C109" s="444"/>
      <c r="D109" s="444"/>
      <c r="E109" s="444"/>
      <c r="F109" s="444"/>
      <c r="G109" s="444"/>
      <c r="H109" s="444"/>
      <c r="I109" s="444"/>
      <c r="J109" s="444"/>
      <c r="K109" s="444"/>
      <c r="L109" s="444"/>
      <c r="M109" s="444"/>
      <c r="N109" s="444" t="s">
        <v>98</v>
      </c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5" t="s">
        <v>165</v>
      </c>
      <c r="AA109" s="445"/>
      <c r="AB109" s="445"/>
      <c r="AC109" s="445" t="s">
        <v>166</v>
      </c>
      <c r="AD109" s="445"/>
      <c r="AE109" s="445"/>
      <c r="AF109" s="446" t="s">
        <v>99</v>
      </c>
      <c r="AG109" s="46"/>
    </row>
    <row r="110" spans="1:33" ht="33" customHeight="1" x14ac:dyDescent="0.25">
      <c r="A110" s="443"/>
      <c r="B110" s="387" t="s">
        <v>100</v>
      </c>
      <c r="C110" s="387"/>
      <c r="D110" s="387"/>
      <c r="E110" s="387" t="s">
        <v>101</v>
      </c>
      <c r="F110" s="387"/>
      <c r="G110" s="387"/>
      <c r="H110" s="387" t="s">
        <v>102</v>
      </c>
      <c r="I110" s="387"/>
      <c r="J110" s="387"/>
      <c r="K110" s="387" t="s">
        <v>103</v>
      </c>
      <c r="L110" s="387"/>
      <c r="M110" s="387"/>
      <c r="N110" s="387" t="s">
        <v>100</v>
      </c>
      <c r="O110" s="387"/>
      <c r="P110" s="387"/>
      <c r="Q110" s="387" t="s">
        <v>101</v>
      </c>
      <c r="R110" s="387"/>
      <c r="S110" s="387"/>
      <c r="T110" s="387" t="s">
        <v>104</v>
      </c>
      <c r="U110" s="387"/>
      <c r="V110" s="387"/>
      <c r="W110" s="387" t="s">
        <v>103</v>
      </c>
      <c r="X110" s="387"/>
      <c r="Y110" s="387"/>
      <c r="Z110" s="445"/>
      <c r="AA110" s="445"/>
      <c r="AB110" s="445"/>
      <c r="AC110" s="445"/>
      <c r="AD110" s="445"/>
      <c r="AE110" s="445"/>
      <c r="AF110" s="447"/>
      <c r="AG110" s="46"/>
    </row>
    <row r="111" spans="1:33" ht="16.5" thickBot="1" x14ac:dyDescent="0.3">
      <c r="A111" s="185"/>
      <c r="B111" s="387"/>
      <c r="C111" s="387"/>
      <c r="D111" s="387"/>
      <c r="E111" s="387"/>
      <c r="F111" s="387"/>
      <c r="G111" s="387"/>
      <c r="H111" s="387"/>
      <c r="I111" s="387"/>
      <c r="J111" s="387"/>
      <c r="K111" s="416"/>
      <c r="L111" s="416"/>
      <c r="M111" s="416"/>
      <c r="N111" s="416"/>
      <c r="O111" s="416"/>
      <c r="P111" s="416"/>
      <c r="Q111" s="387"/>
      <c r="R111" s="387"/>
      <c r="S111" s="387"/>
      <c r="T111" s="387"/>
      <c r="U111" s="387"/>
      <c r="V111" s="387"/>
      <c r="W111" s="387"/>
      <c r="X111" s="387"/>
      <c r="Y111" s="387"/>
      <c r="Z111" s="416"/>
      <c r="AA111" s="416"/>
      <c r="AB111" s="416"/>
      <c r="AC111" s="416"/>
      <c r="AD111" s="416"/>
      <c r="AE111" s="416"/>
      <c r="AF111" s="107"/>
      <c r="AG111" s="46"/>
    </row>
    <row r="112" spans="1:33" ht="23.25" customHeight="1" thickTop="1" thickBot="1" x14ac:dyDescent="0.3">
      <c r="A112" s="186" t="s">
        <v>105</v>
      </c>
      <c r="B112" s="362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2"/>
      <c r="AA112" s="362"/>
      <c r="AB112" s="362"/>
      <c r="AC112" s="366"/>
      <c r="AD112" s="366"/>
      <c r="AE112" s="366"/>
      <c r="AF112" s="233"/>
      <c r="AG112" s="46"/>
    </row>
    <row r="113" spans="1:33" ht="39" customHeight="1" thickBot="1" x14ac:dyDescent="0.3">
      <c r="A113" s="146" t="s">
        <v>106</v>
      </c>
      <c r="B113" s="399"/>
      <c r="C113" s="399"/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399"/>
      <c r="P113" s="399"/>
      <c r="Q113" s="399"/>
      <c r="R113" s="399"/>
      <c r="S113" s="399"/>
      <c r="T113" s="399"/>
      <c r="U113" s="399"/>
      <c r="V113" s="399"/>
      <c r="W113" s="399"/>
      <c r="X113" s="399"/>
      <c r="Y113" s="399"/>
      <c r="Z113" s="362"/>
      <c r="AA113" s="362"/>
      <c r="AB113" s="362"/>
      <c r="AC113" s="366"/>
      <c r="AD113" s="366"/>
      <c r="AE113" s="366"/>
      <c r="AF113" s="233"/>
      <c r="AG113" s="46"/>
    </row>
    <row r="114" spans="1:33" ht="16.5" thickBot="1" x14ac:dyDescent="0.3">
      <c r="A114" s="187"/>
      <c r="B114" s="355"/>
      <c r="C114" s="356"/>
      <c r="D114" s="357"/>
      <c r="E114" s="355"/>
      <c r="F114" s="356"/>
      <c r="G114" s="357"/>
      <c r="H114" s="355"/>
      <c r="I114" s="356"/>
      <c r="J114" s="357"/>
      <c r="K114" s="355"/>
      <c r="L114" s="356"/>
      <c r="M114" s="357"/>
      <c r="N114" s="355"/>
      <c r="O114" s="356"/>
      <c r="P114" s="357"/>
      <c r="Q114" s="355"/>
      <c r="R114" s="356"/>
      <c r="S114" s="357"/>
      <c r="T114" s="355"/>
      <c r="U114" s="356"/>
      <c r="V114" s="357"/>
      <c r="W114" s="355"/>
      <c r="X114" s="356"/>
      <c r="Y114" s="357"/>
      <c r="Z114" s="355"/>
      <c r="AA114" s="356"/>
      <c r="AB114" s="357"/>
      <c r="AC114" s="355"/>
      <c r="AD114" s="356"/>
      <c r="AE114" s="357"/>
      <c r="AF114" s="188"/>
      <c r="AG114" s="46"/>
    </row>
    <row r="115" spans="1:33" ht="30" customHeight="1" thickBot="1" x14ac:dyDescent="0.3">
      <c r="A115" s="189" t="s">
        <v>108</v>
      </c>
      <c r="B115" s="362"/>
      <c r="C115" s="362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2"/>
      <c r="AA115" s="362"/>
      <c r="AB115" s="362"/>
      <c r="AC115" s="366"/>
      <c r="AD115" s="366"/>
      <c r="AE115" s="366"/>
      <c r="AF115" s="233"/>
      <c r="AG115" s="46"/>
    </row>
    <row r="116" spans="1:33" ht="16.5" thickBot="1" x14ac:dyDescent="0.3">
      <c r="A116" s="173"/>
      <c r="B116" s="355"/>
      <c r="C116" s="356"/>
      <c r="D116" s="357"/>
      <c r="E116" s="355"/>
      <c r="F116" s="356"/>
      <c r="G116" s="357"/>
      <c r="H116" s="355"/>
      <c r="I116" s="356"/>
      <c r="J116" s="357"/>
      <c r="K116" s="355"/>
      <c r="L116" s="356"/>
      <c r="M116" s="357"/>
      <c r="N116" s="355"/>
      <c r="O116" s="356"/>
      <c r="P116" s="357"/>
      <c r="Q116" s="355"/>
      <c r="R116" s="356"/>
      <c r="S116" s="357"/>
      <c r="T116" s="355"/>
      <c r="U116" s="356"/>
      <c r="V116" s="357"/>
      <c r="W116" s="355"/>
      <c r="X116" s="356"/>
      <c r="Y116" s="357"/>
      <c r="Z116" s="355"/>
      <c r="AA116" s="356"/>
      <c r="AB116" s="357"/>
      <c r="AC116" s="355"/>
      <c r="AD116" s="356"/>
      <c r="AE116" s="357"/>
      <c r="AF116" s="188"/>
      <c r="AG116" s="46"/>
    </row>
    <row r="117" spans="1:33" ht="32.25" thickBot="1" x14ac:dyDescent="0.3">
      <c r="A117" s="190" t="s">
        <v>109</v>
      </c>
      <c r="B117" s="451"/>
      <c r="C117" s="451"/>
      <c r="D117" s="451"/>
      <c r="E117" s="451"/>
      <c r="F117" s="451"/>
      <c r="G117" s="451"/>
      <c r="H117" s="464"/>
      <c r="I117" s="465"/>
      <c r="J117" s="466"/>
      <c r="K117" s="451"/>
      <c r="L117" s="451"/>
      <c r="M117" s="451"/>
      <c r="N117" s="453"/>
      <c r="O117" s="453"/>
      <c r="P117" s="453"/>
      <c r="Q117" s="453"/>
      <c r="R117" s="453"/>
      <c r="S117" s="453"/>
      <c r="T117" s="453"/>
      <c r="U117" s="453"/>
      <c r="V117" s="453"/>
      <c r="W117" s="453"/>
      <c r="X117" s="453"/>
      <c r="Y117" s="453"/>
      <c r="Z117" s="362"/>
      <c r="AA117" s="362"/>
      <c r="AB117" s="362"/>
      <c r="AC117" s="366"/>
      <c r="AD117" s="366"/>
      <c r="AE117" s="366"/>
      <c r="AF117" s="233"/>
      <c r="AG117" s="46"/>
    </row>
    <row r="118" spans="1:33" ht="17.25" thickTop="1" thickBot="1" x14ac:dyDescent="0.3">
      <c r="A118" s="191"/>
      <c r="B118" s="448"/>
      <c r="C118" s="449"/>
      <c r="D118" s="450"/>
      <c r="E118" s="400" t="s">
        <v>110</v>
      </c>
      <c r="F118" s="401"/>
      <c r="G118" s="402"/>
      <c r="H118" s="400" t="s">
        <v>111</v>
      </c>
      <c r="I118" s="401"/>
      <c r="J118" s="402"/>
      <c r="K118" s="400" t="s">
        <v>112</v>
      </c>
      <c r="L118" s="401"/>
      <c r="M118" s="402"/>
      <c r="N118" s="400"/>
      <c r="O118" s="401"/>
      <c r="P118" s="402"/>
      <c r="Q118" s="400" t="s">
        <v>110</v>
      </c>
      <c r="R118" s="401"/>
      <c r="S118" s="402"/>
      <c r="T118" s="400" t="s">
        <v>111</v>
      </c>
      <c r="U118" s="401"/>
      <c r="V118" s="402"/>
      <c r="W118" s="400" t="s">
        <v>112</v>
      </c>
      <c r="X118" s="401"/>
      <c r="Y118" s="402"/>
      <c r="Z118" s="400"/>
      <c r="AA118" s="401"/>
      <c r="AB118" s="402"/>
      <c r="AC118" s="400"/>
      <c r="AD118" s="401"/>
      <c r="AE118" s="402"/>
      <c r="AF118" s="198"/>
      <c r="AG118" s="56"/>
    </row>
    <row r="119" spans="1:33" ht="36.75" customHeight="1" thickBot="1" x14ac:dyDescent="0.3">
      <c r="A119" s="192"/>
      <c r="B119" s="193" t="s">
        <v>113</v>
      </c>
      <c r="C119" s="193" t="s">
        <v>102</v>
      </c>
      <c r="D119" s="193" t="s">
        <v>114</v>
      </c>
      <c r="E119" s="193" t="s">
        <v>113</v>
      </c>
      <c r="F119" s="193" t="s">
        <v>102</v>
      </c>
      <c r="G119" s="193" t="s">
        <v>114</v>
      </c>
      <c r="H119" s="193" t="s">
        <v>113</v>
      </c>
      <c r="I119" s="193" t="s">
        <v>102</v>
      </c>
      <c r="J119" s="193" t="s">
        <v>114</v>
      </c>
      <c r="K119" s="193" t="s">
        <v>113</v>
      </c>
      <c r="L119" s="193" t="s">
        <v>102</v>
      </c>
      <c r="M119" s="193" t="s">
        <v>114</v>
      </c>
      <c r="N119" s="193" t="s">
        <v>113</v>
      </c>
      <c r="O119" s="193" t="s">
        <v>102</v>
      </c>
      <c r="P119" s="193" t="s">
        <v>114</v>
      </c>
      <c r="Q119" s="193" t="s">
        <v>113</v>
      </c>
      <c r="R119" s="193" t="s">
        <v>102</v>
      </c>
      <c r="S119" s="193" t="s">
        <v>114</v>
      </c>
      <c r="T119" s="193" t="s">
        <v>113</v>
      </c>
      <c r="U119" s="193" t="s">
        <v>102</v>
      </c>
      <c r="V119" s="193" t="s">
        <v>114</v>
      </c>
      <c r="W119" s="193" t="s">
        <v>113</v>
      </c>
      <c r="X119" s="193" t="s">
        <v>102</v>
      </c>
      <c r="Y119" s="193" t="s">
        <v>114</v>
      </c>
      <c r="Z119" s="193" t="s">
        <v>113</v>
      </c>
      <c r="AA119" s="193" t="s">
        <v>102</v>
      </c>
      <c r="AB119" s="193" t="s">
        <v>114</v>
      </c>
      <c r="AC119" s="193" t="s">
        <v>113</v>
      </c>
      <c r="AD119" s="193" t="s">
        <v>102</v>
      </c>
      <c r="AE119" s="193" t="s">
        <v>114</v>
      </c>
      <c r="AF119" s="194"/>
      <c r="AG119" s="46"/>
    </row>
    <row r="120" spans="1:33" ht="32.25" thickBot="1" x14ac:dyDescent="0.3">
      <c r="A120" s="195" t="s">
        <v>167</v>
      </c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6"/>
      <c r="AA120" s="196"/>
      <c r="AB120" s="196"/>
      <c r="AC120" s="197"/>
      <c r="AD120" s="197"/>
      <c r="AE120" s="197"/>
      <c r="AF120" s="234"/>
      <c r="AG120" s="46"/>
    </row>
    <row r="121" spans="1:33" ht="16.5" thickTop="1" x14ac:dyDescent="0.25">
      <c r="A121" s="37"/>
      <c r="B121" s="3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9"/>
      <c r="AA121" s="39"/>
      <c r="AB121" s="39"/>
      <c r="AC121" s="39"/>
      <c r="AD121" s="39"/>
      <c r="AE121" s="39"/>
      <c r="AF121" s="39"/>
      <c r="AG121" s="36"/>
    </row>
    <row r="122" spans="1:33" ht="15.75" x14ac:dyDescent="0.25">
      <c r="A122" s="37"/>
      <c r="B122" s="3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9"/>
      <c r="AA122" s="39"/>
      <c r="AB122" s="39"/>
      <c r="AC122" s="39"/>
      <c r="AD122" s="39"/>
      <c r="AE122" s="39"/>
      <c r="AF122" s="39"/>
      <c r="AG122" s="36"/>
    </row>
    <row r="123" spans="1:33" ht="15.75" x14ac:dyDescent="0.25">
      <c r="A123" s="47" t="s">
        <v>116</v>
      </c>
      <c r="B123" s="1"/>
      <c r="C123" s="48" t="s">
        <v>117</v>
      </c>
      <c r="D123" s="48"/>
      <c r="E123" s="48"/>
      <c r="F123" s="13"/>
      <c r="G123" s="13"/>
      <c r="H123" s="13"/>
      <c r="I123" s="1" t="s">
        <v>118</v>
      </c>
      <c r="J123" s="1"/>
      <c r="K123" s="1"/>
      <c r="L123" s="13"/>
      <c r="M123" s="13"/>
      <c r="N123" s="13"/>
      <c r="O123" s="1" t="s">
        <v>119</v>
      </c>
      <c r="P123" s="1"/>
      <c r="Q123" s="1"/>
      <c r="R123" s="1"/>
      <c r="S123" s="1"/>
      <c r="T123" s="1"/>
      <c r="U123" s="2"/>
      <c r="V123" s="2"/>
      <c r="W123" s="2"/>
      <c r="X123" s="13"/>
      <c r="Y123" s="13"/>
      <c r="Z123" s="39"/>
      <c r="AA123" s="39"/>
      <c r="AB123" s="39"/>
      <c r="AC123" s="39"/>
      <c r="AD123" s="39"/>
      <c r="AE123" s="39"/>
      <c r="AF123" s="39"/>
      <c r="AG123" s="36"/>
    </row>
    <row r="124" spans="1:33" ht="16.5" thickBot="1" x14ac:dyDescent="0.3">
      <c r="A124" s="47"/>
      <c r="B124" s="1"/>
      <c r="C124" s="48"/>
      <c r="D124" s="48"/>
      <c r="E124" s="48"/>
      <c r="F124" s="13"/>
      <c r="G124" s="13"/>
      <c r="H124" s="13"/>
      <c r="I124" s="1"/>
      <c r="J124" s="1"/>
      <c r="K124" s="1"/>
      <c r="L124" s="13"/>
      <c r="M124" s="13"/>
      <c r="N124" s="13"/>
      <c r="O124" s="1"/>
      <c r="P124" s="1"/>
      <c r="Q124" s="1"/>
      <c r="R124" s="1"/>
      <c r="S124" s="1"/>
      <c r="T124" s="1"/>
      <c r="U124" s="2"/>
      <c r="V124" s="2"/>
      <c r="W124" s="2"/>
      <c r="X124" s="13"/>
      <c r="Y124" s="13"/>
      <c r="Z124" s="39"/>
      <c r="AA124" s="39"/>
      <c r="AB124" s="39"/>
      <c r="AC124" s="39"/>
      <c r="AD124" s="39"/>
      <c r="AE124" s="39"/>
      <c r="AF124" s="39"/>
      <c r="AG124" s="36"/>
    </row>
    <row r="125" spans="1:33" ht="16.5" thickTop="1" x14ac:dyDescent="0.25">
      <c r="A125" s="130" t="s">
        <v>120</v>
      </c>
      <c r="B125" s="131"/>
      <c r="C125" s="131"/>
      <c r="D125" s="132"/>
      <c r="E125" s="48"/>
      <c r="F125" s="13"/>
      <c r="G125" s="13"/>
      <c r="H125" s="13"/>
      <c r="I125" s="1"/>
      <c r="J125" s="1"/>
      <c r="K125" s="1"/>
      <c r="L125" s="13"/>
      <c r="M125" s="13"/>
      <c r="N125" s="13"/>
      <c r="O125" s="1"/>
      <c r="P125" s="1"/>
      <c r="Q125" s="1"/>
      <c r="R125" s="1"/>
      <c r="S125" s="1"/>
      <c r="T125" s="1"/>
      <c r="U125" s="2"/>
      <c r="V125" s="2"/>
      <c r="W125" s="2"/>
      <c r="X125" s="13"/>
      <c r="Y125" s="13"/>
      <c r="Z125" s="39"/>
      <c r="AA125" s="39"/>
      <c r="AB125" s="39"/>
      <c r="AC125" s="39"/>
      <c r="AD125" s="39"/>
      <c r="AE125" s="39"/>
      <c r="AF125" s="39"/>
      <c r="AG125" s="36"/>
    </row>
    <row r="126" spans="1:33" ht="16.5" thickBot="1" x14ac:dyDescent="0.3">
      <c r="A126" s="244" t="s">
        <v>121</v>
      </c>
      <c r="B126" s="245"/>
      <c r="C126" s="245"/>
      <c r="D126" s="136"/>
      <c r="E126" s="48"/>
      <c r="F126" s="13"/>
      <c r="G126" s="13"/>
      <c r="H126" s="13"/>
      <c r="I126" s="1"/>
      <c r="J126" s="1"/>
      <c r="K126" s="1"/>
      <c r="L126" s="13"/>
      <c r="M126" s="13"/>
      <c r="N126" s="13"/>
      <c r="O126" s="1"/>
      <c r="P126" s="1"/>
      <c r="Q126" s="1"/>
      <c r="R126" s="1"/>
      <c r="S126" s="1"/>
      <c r="T126" s="1"/>
      <c r="U126" s="2"/>
      <c r="V126" s="2"/>
      <c r="W126" s="2"/>
      <c r="X126" s="13"/>
      <c r="Y126" s="13"/>
      <c r="Z126" s="39"/>
      <c r="AA126" s="39"/>
      <c r="AB126" s="39"/>
      <c r="AC126" s="39"/>
      <c r="AD126" s="39"/>
      <c r="AE126" s="39"/>
      <c r="AF126" s="39"/>
      <c r="AG126" s="36"/>
    </row>
    <row r="127" spans="1:33" ht="17.25" thickTop="1" thickBot="1" x14ac:dyDescent="0.3">
      <c r="A127" s="246"/>
      <c r="B127" s="247" t="s">
        <v>164</v>
      </c>
      <c r="C127" s="247" t="s">
        <v>98</v>
      </c>
      <c r="D127" s="247" t="s">
        <v>122</v>
      </c>
      <c r="E127" s="48"/>
      <c r="F127" s="13"/>
      <c r="G127" s="13"/>
      <c r="H127" s="13"/>
      <c r="I127" s="1"/>
      <c r="J127" s="1"/>
      <c r="K127" s="1"/>
      <c r="L127" s="13"/>
      <c r="M127" s="13"/>
      <c r="N127" s="13"/>
      <c r="O127" s="1"/>
      <c r="P127" s="1"/>
      <c r="Q127" s="1"/>
      <c r="R127" s="1"/>
      <c r="S127" s="1"/>
      <c r="T127" s="1"/>
      <c r="U127" s="2"/>
      <c r="V127" s="2"/>
      <c r="W127" s="2"/>
      <c r="X127" s="13"/>
      <c r="Y127" s="13"/>
      <c r="Z127" s="39"/>
      <c r="AA127" s="39"/>
      <c r="AB127" s="39"/>
      <c r="AC127" s="39"/>
      <c r="AD127" s="39"/>
      <c r="AE127" s="39"/>
      <c r="AF127" s="39"/>
      <c r="AG127" s="36"/>
    </row>
    <row r="128" spans="1:33" ht="16.5" thickTop="1" x14ac:dyDescent="0.25">
      <c r="A128" s="248" t="s">
        <v>123</v>
      </c>
      <c r="B128" s="249"/>
      <c r="C128" s="249"/>
      <c r="D128" s="250"/>
      <c r="E128" s="48"/>
      <c r="F128" s="13"/>
      <c r="G128" s="13"/>
      <c r="H128" s="13"/>
      <c r="I128" s="1"/>
      <c r="J128" s="1"/>
      <c r="K128" s="1"/>
      <c r="L128" s="13"/>
      <c r="M128" s="13"/>
      <c r="N128" s="13"/>
      <c r="O128" s="1"/>
      <c r="P128" s="1"/>
      <c r="Q128" s="1"/>
      <c r="R128" s="1"/>
      <c r="S128" s="1"/>
      <c r="T128" s="1"/>
      <c r="U128" s="2"/>
      <c r="V128" s="2"/>
      <c r="W128" s="2"/>
      <c r="X128" s="13"/>
      <c r="Y128" s="13"/>
      <c r="Z128" s="39"/>
      <c r="AA128" s="39"/>
      <c r="AB128" s="39"/>
      <c r="AC128" s="39"/>
      <c r="AD128" s="39"/>
      <c r="AE128" s="39"/>
      <c r="AF128" s="39"/>
      <c r="AG128" s="36"/>
    </row>
    <row r="129" spans="1:33" ht="15.75" x14ac:dyDescent="0.25">
      <c r="A129" s="112" t="s">
        <v>124</v>
      </c>
      <c r="B129" s="271"/>
      <c r="C129" s="271"/>
      <c r="D129" s="233"/>
      <c r="E129" s="48"/>
      <c r="F129" s="13"/>
      <c r="G129" s="13"/>
      <c r="H129" s="13"/>
      <c r="I129" s="1"/>
      <c r="J129" s="1"/>
      <c r="K129" s="1"/>
      <c r="L129" s="13"/>
      <c r="M129" s="13"/>
      <c r="N129" s="13"/>
      <c r="O129" s="1"/>
      <c r="P129" s="1"/>
      <c r="Q129" s="1"/>
      <c r="R129" s="1"/>
      <c r="S129" s="1"/>
      <c r="T129" s="1"/>
      <c r="U129" s="2"/>
      <c r="V129" s="2"/>
      <c r="W129" s="2"/>
      <c r="X129" s="13"/>
      <c r="Y129" s="13"/>
      <c r="Z129" s="39"/>
      <c r="AA129" s="39"/>
      <c r="AB129" s="39"/>
      <c r="AC129" s="39"/>
      <c r="AD129" s="39"/>
      <c r="AE129" s="39"/>
      <c r="AF129" s="39"/>
      <c r="AG129" s="36"/>
    </row>
    <row r="130" spans="1:33" ht="15.75" x14ac:dyDescent="0.25">
      <c r="A130" s="112" t="s">
        <v>125</v>
      </c>
      <c r="B130" s="271"/>
      <c r="C130" s="271"/>
      <c r="D130" s="233"/>
      <c r="E130" s="48"/>
      <c r="F130" s="13"/>
      <c r="G130" s="13"/>
      <c r="H130" s="13"/>
      <c r="I130" s="1"/>
      <c r="J130" s="1"/>
      <c r="K130" s="1"/>
      <c r="L130" s="13"/>
      <c r="M130" s="13"/>
      <c r="N130" s="13"/>
      <c r="O130" s="1"/>
      <c r="P130" s="1"/>
      <c r="Q130" s="1"/>
      <c r="R130" s="1"/>
      <c r="S130" s="1"/>
      <c r="T130" s="1"/>
      <c r="U130" s="2"/>
      <c r="V130" s="2"/>
      <c r="W130" s="2"/>
      <c r="X130" s="13"/>
      <c r="Y130" s="13"/>
      <c r="Z130" s="39"/>
      <c r="AA130" s="39"/>
      <c r="AB130" s="39"/>
      <c r="AC130" s="39"/>
      <c r="AD130" s="39"/>
      <c r="AE130" s="39"/>
      <c r="AF130" s="39"/>
      <c r="AG130" s="36"/>
    </row>
    <row r="131" spans="1:33" ht="15.75" x14ac:dyDescent="0.25">
      <c r="A131" s="112" t="s">
        <v>126</v>
      </c>
      <c r="B131" s="271"/>
      <c r="C131" s="271"/>
      <c r="D131" s="233"/>
      <c r="E131" s="48"/>
      <c r="F131" s="13"/>
      <c r="G131" s="13"/>
      <c r="H131" s="13"/>
      <c r="I131" s="1"/>
      <c r="J131" s="1"/>
      <c r="K131" s="1"/>
      <c r="L131" s="13"/>
      <c r="M131" s="13"/>
      <c r="N131" s="13"/>
      <c r="O131" s="1"/>
      <c r="P131" s="1"/>
      <c r="Q131" s="1"/>
      <c r="R131" s="1"/>
      <c r="S131" s="1"/>
      <c r="T131" s="1"/>
      <c r="U131" s="2"/>
      <c r="V131" s="2"/>
      <c r="W131" s="2"/>
      <c r="X131" s="13"/>
      <c r="Y131" s="13"/>
      <c r="Z131" s="39"/>
      <c r="AA131" s="39"/>
      <c r="AB131" s="39"/>
      <c r="AC131" s="39"/>
      <c r="AD131" s="39"/>
      <c r="AE131" s="39"/>
      <c r="AF131" s="39"/>
      <c r="AG131" s="36"/>
    </row>
    <row r="132" spans="1:33" ht="15.75" x14ac:dyDescent="0.25">
      <c r="A132" s="112" t="s">
        <v>127</v>
      </c>
      <c r="B132" s="271"/>
      <c r="C132" s="271"/>
      <c r="D132" s="233"/>
      <c r="E132" s="48"/>
      <c r="F132" s="13"/>
      <c r="G132" s="13"/>
      <c r="H132" s="13"/>
      <c r="I132" s="1"/>
      <c r="J132" s="1"/>
      <c r="K132" s="1"/>
      <c r="L132" s="13"/>
      <c r="M132" s="13"/>
      <c r="N132" s="13"/>
      <c r="O132" s="1"/>
      <c r="P132" s="1"/>
      <c r="Q132" s="1"/>
      <c r="R132" s="1"/>
      <c r="S132" s="1"/>
      <c r="T132" s="1"/>
      <c r="U132" s="2"/>
      <c r="V132" s="2"/>
      <c r="W132" s="2"/>
      <c r="X132" s="13"/>
      <c r="Y132" s="13"/>
      <c r="Z132" s="39"/>
      <c r="AA132" s="39"/>
      <c r="AB132" s="39"/>
      <c r="AC132" s="39"/>
      <c r="AD132" s="39"/>
      <c r="AE132" s="39"/>
      <c r="AF132" s="39"/>
      <c r="AG132" s="36"/>
    </row>
    <row r="133" spans="1:33" ht="15.75" x14ac:dyDescent="0.25">
      <c r="A133" s="112" t="s">
        <v>128</v>
      </c>
      <c r="B133" s="271"/>
      <c r="C133" s="271"/>
      <c r="D133" s="233"/>
      <c r="E133" s="48"/>
      <c r="F133" s="13"/>
      <c r="G133" s="13"/>
      <c r="H133" s="13"/>
      <c r="I133" s="1"/>
      <c r="J133" s="1"/>
      <c r="K133" s="1"/>
      <c r="L133" s="13"/>
      <c r="M133" s="13"/>
      <c r="N133" s="13"/>
      <c r="O133" s="1"/>
      <c r="P133" s="1"/>
      <c r="Q133" s="1"/>
      <c r="R133" s="1"/>
      <c r="S133" s="1"/>
      <c r="T133" s="1"/>
      <c r="U133" s="2"/>
      <c r="V133" s="2"/>
      <c r="W133" s="2"/>
      <c r="X133" s="13"/>
      <c r="Y133" s="13"/>
      <c r="Z133" s="39"/>
      <c r="AA133" s="39"/>
      <c r="AB133" s="39"/>
      <c r="AC133" s="39"/>
      <c r="AD133" s="39"/>
      <c r="AE133" s="39"/>
      <c r="AF133" s="39"/>
      <c r="AG133" s="36"/>
    </row>
    <row r="134" spans="1:33" ht="16.5" thickBot="1" x14ac:dyDescent="0.3">
      <c r="A134" s="251" t="s">
        <v>129</v>
      </c>
      <c r="B134" s="252"/>
      <c r="C134" s="253"/>
      <c r="D134" s="254"/>
      <c r="E134" s="48"/>
      <c r="F134" s="13"/>
      <c r="G134" s="13"/>
      <c r="H134" s="13"/>
      <c r="I134" s="1"/>
      <c r="J134" s="1"/>
      <c r="K134" s="1"/>
      <c r="L134" s="13"/>
      <c r="M134" s="13"/>
      <c r="N134" s="13"/>
      <c r="O134" s="1"/>
      <c r="P134" s="1"/>
      <c r="Q134" s="1"/>
      <c r="R134" s="1"/>
      <c r="S134" s="1"/>
      <c r="T134" s="1"/>
      <c r="U134" s="2"/>
      <c r="V134" s="2"/>
      <c r="W134" s="2"/>
      <c r="X134" s="13"/>
      <c r="Y134" s="13"/>
      <c r="Z134" s="39"/>
      <c r="AA134" s="39"/>
      <c r="AB134" s="39"/>
      <c r="AC134" s="39"/>
      <c r="AD134" s="39"/>
      <c r="AE134" s="39"/>
      <c r="AF134" s="39"/>
      <c r="AG134" s="36"/>
    </row>
    <row r="135" spans="1:33" ht="16.5" thickTop="1" x14ac:dyDescent="0.25">
      <c r="A135" s="47"/>
      <c r="B135" s="1"/>
      <c r="C135" s="48"/>
      <c r="D135" s="48"/>
      <c r="E135" s="48"/>
      <c r="F135" s="13"/>
      <c r="G135" s="13"/>
      <c r="H135" s="13"/>
      <c r="I135" s="1"/>
      <c r="J135" s="1"/>
      <c r="K135" s="1"/>
      <c r="L135" s="13"/>
      <c r="M135" s="13"/>
      <c r="N135" s="13"/>
      <c r="O135" s="1"/>
      <c r="P135" s="1"/>
      <c r="Q135" s="1"/>
      <c r="R135" s="1"/>
      <c r="S135" s="1"/>
      <c r="T135" s="1"/>
      <c r="U135" s="2"/>
      <c r="V135" s="2"/>
      <c r="W135" s="2"/>
      <c r="X135" s="13"/>
      <c r="Y135" s="13"/>
      <c r="Z135" s="39"/>
      <c r="AA135" s="39"/>
      <c r="AB135" s="39"/>
      <c r="AC135" s="39"/>
      <c r="AD135" s="39"/>
      <c r="AE135" s="39"/>
      <c r="AF135" s="39"/>
      <c r="AG135" s="36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9"/>
      <c r="AA136" s="39"/>
      <c r="AB136" s="39"/>
      <c r="AC136" s="39"/>
      <c r="AD136" s="39"/>
      <c r="AE136" s="39"/>
      <c r="AF136" s="39"/>
      <c r="AG136" s="36"/>
    </row>
    <row r="137" spans="1:33" ht="16.5" thickTop="1" x14ac:dyDescent="0.25">
      <c r="A137" s="124" t="s">
        <v>130</v>
      </c>
      <c r="B137" s="125"/>
      <c r="C137" s="125"/>
      <c r="D137" s="125"/>
      <c r="E137" s="125"/>
      <c r="F137" s="125"/>
      <c r="G137" s="126"/>
      <c r="H137" s="12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64"/>
      <c r="AA137" s="264"/>
      <c r="AB137" s="264"/>
      <c r="AC137" s="264"/>
      <c r="AD137" s="264"/>
      <c r="AE137" s="264"/>
      <c r="AF137" s="264"/>
      <c r="AG137" s="36"/>
    </row>
    <row r="138" spans="1:33" ht="16.5" thickBot="1" x14ac:dyDescent="0.3">
      <c r="A138" s="127" t="s">
        <v>131</v>
      </c>
      <c r="B138" s="235"/>
      <c r="C138" s="236"/>
      <c r="D138" s="236"/>
      <c r="E138" s="236"/>
      <c r="F138" s="236"/>
      <c r="G138" s="128"/>
      <c r="H138" s="237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403"/>
      <c r="AA138" s="403"/>
      <c r="AB138" s="403"/>
      <c r="AC138" s="403"/>
      <c r="AD138" s="277"/>
      <c r="AE138" s="277"/>
      <c r="AF138" s="264"/>
      <c r="AG138" s="46"/>
    </row>
    <row r="139" spans="1:33" ht="16.5" thickTop="1" x14ac:dyDescent="0.25">
      <c r="A139" s="457"/>
      <c r="B139" s="415" t="s">
        <v>164</v>
      </c>
      <c r="C139" s="415"/>
      <c r="D139" s="415"/>
      <c r="E139" s="406" t="s">
        <v>98</v>
      </c>
      <c r="F139" s="407"/>
      <c r="G139" s="408"/>
      <c r="H139" s="459" t="s">
        <v>132</v>
      </c>
      <c r="I139" s="276"/>
      <c r="J139" s="269"/>
      <c r="K139" s="269"/>
      <c r="L139" s="346"/>
      <c r="M139" s="346"/>
      <c r="N139" s="346"/>
      <c r="O139" s="346"/>
      <c r="P139" s="346"/>
      <c r="Q139" s="346"/>
      <c r="R139" s="346"/>
      <c r="S139" s="346"/>
      <c r="T139" s="346"/>
      <c r="U139" s="346"/>
      <c r="V139" s="346"/>
      <c r="W139" s="346"/>
      <c r="X139" s="346"/>
      <c r="Y139" s="269"/>
      <c r="Z139" s="20"/>
      <c r="AA139" s="20"/>
      <c r="AB139" s="20"/>
      <c r="AC139" s="20"/>
      <c r="AD139" s="20"/>
      <c r="AE139" s="20"/>
      <c r="AF139" s="264"/>
      <c r="AG139" s="46"/>
    </row>
    <row r="140" spans="1:33" ht="15.75" x14ac:dyDescent="0.25">
      <c r="A140" s="457"/>
      <c r="B140" s="5"/>
      <c r="C140" s="27"/>
      <c r="D140" s="27"/>
      <c r="E140" s="8"/>
      <c r="F140" s="8"/>
      <c r="G140" s="33"/>
      <c r="H140" s="459"/>
      <c r="I140" s="276"/>
      <c r="J140" s="276"/>
      <c r="K140" s="276"/>
      <c r="L140" s="397"/>
      <c r="M140" s="397"/>
      <c r="N140" s="397"/>
      <c r="O140" s="397"/>
      <c r="P140" s="397"/>
      <c r="Q140" s="397"/>
      <c r="R140" s="397"/>
      <c r="S140" s="397"/>
      <c r="T140" s="397"/>
      <c r="U140" s="397"/>
      <c r="V140" s="397"/>
      <c r="W140" s="397"/>
      <c r="X140" s="397"/>
      <c r="Y140" s="276"/>
      <c r="Z140" s="264"/>
      <c r="AA140" s="264"/>
      <c r="AB140" s="264"/>
      <c r="AC140" s="269"/>
      <c r="AD140" s="269"/>
      <c r="AE140" s="269"/>
      <c r="AF140" s="269"/>
      <c r="AG140" s="46"/>
    </row>
    <row r="141" spans="1:33" ht="16.5" thickBot="1" x14ac:dyDescent="0.3">
      <c r="A141" s="458"/>
      <c r="B141" s="11" t="s">
        <v>133</v>
      </c>
      <c r="C141" s="11" t="s">
        <v>62</v>
      </c>
      <c r="D141" s="11" t="s">
        <v>63</v>
      </c>
      <c r="E141" s="11" t="s">
        <v>133</v>
      </c>
      <c r="F141" s="11" t="s">
        <v>62</v>
      </c>
      <c r="G141" s="32" t="s">
        <v>63</v>
      </c>
      <c r="H141" s="460"/>
      <c r="I141" s="264"/>
      <c r="J141" s="269"/>
      <c r="K141" s="269"/>
      <c r="L141" s="264"/>
      <c r="M141" s="269"/>
      <c r="N141" s="269"/>
      <c r="O141" s="269"/>
      <c r="P141" s="269"/>
      <c r="Q141" s="269"/>
      <c r="R141" s="346"/>
      <c r="S141" s="398"/>
      <c r="T141" s="398"/>
      <c r="U141" s="398"/>
      <c r="V141" s="269"/>
      <c r="W141" s="269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46"/>
    </row>
    <row r="142" spans="1:33" ht="32.25" thickBot="1" x14ac:dyDescent="0.3">
      <c r="A142" s="53" t="s">
        <v>134</v>
      </c>
      <c r="B142" s="28"/>
      <c r="C142" s="28"/>
      <c r="D142" s="29">
        <f>+B142+C142</f>
        <v>0</v>
      </c>
      <c r="E142" s="28"/>
      <c r="F142" s="28"/>
      <c r="G142" s="34">
        <f>+E142+F142</f>
        <v>0</v>
      </c>
      <c r="H142" s="93">
        <f>G142-D142</f>
        <v>0</v>
      </c>
      <c r="I142" s="264"/>
      <c r="J142" s="279"/>
      <c r="K142" s="279"/>
      <c r="L142" s="264"/>
      <c r="M142" s="12"/>
      <c r="N142" s="12"/>
      <c r="O142" s="12"/>
      <c r="P142" s="12"/>
      <c r="Q142" s="12"/>
      <c r="R142" s="417"/>
      <c r="S142" s="398"/>
      <c r="T142" s="398"/>
      <c r="U142" s="398"/>
      <c r="V142" s="279"/>
      <c r="W142" s="279"/>
      <c r="X142" s="345"/>
      <c r="Y142" s="345"/>
      <c r="Z142" s="345"/>
      <c r="AA142" s="268"/>
      <c r="AB142" s="268"/>
      <c r="AC142" s="264"/>
      <c r="AD142" s="264"/>
      <c r="AE142" s="264"/>
      <c r="AF142" s="264"/>
      <c r="AG142" s="46"/>
    </row>
    <row r="143" spans="1:33" ht="15.75" x14ac:dyDescent="0.25">
      <c r="A143" s="22"/>
      <c r="B143" s="30"/>
      <c r="C143" s="30"/>
      <c r="D143" s="31"/>
      <c r="E143" s="30"/>
      <c r="F143" s="30"/>
      <c r="G143" s="35"/>
      <c r="H143" s="94"/>
      <c r="I143" s="264"/>
      <c r="J143" s="279"/>
      <c r="K143" s="279"/>
      <c r="L143" s="264"/>
      <c r="M143" s="12"/>
      <c r="N143" s="12"/>
      <c r="O143" s="12"/>
      <c r="P143" s="12"/>
      <c r="Q143" s="12"/>
      <c r="R143" s="279"/>
      <c r="S143" s="279"/>
      <c r="T143" s="279"/>
      <c r="U143" s="279"/>
      <c r="V143" s="279"/>
      <c r="W143" s="279"/>
      <c r="X143" s="268"/>
      <c r="Y143" s="268"/>
      <c r="Z143" s="268"/>
      <c r="AA143" s="268"/>
      <c r="AB143" s="268"/>
      <c r="AC143" s="264"/>
      <c r="AD143" s="264"/>
      <c r="AE143" s="264"/>
      <c r="AF143" s="264"/>
      <c r="AG143" s="46"/>
    </row>
    <row r="144" spans="1:33" s="10" customFormat="1" ht="45.75" thickBot="1" x14ac:dyDescent="0.3">
      <c r="A144" s="208" t="s">
        <v>135</v>
      </c>
      <c r="B144" s="209"/>
      <c r="C144" s="209"/>
      <c r="D144" s="105">
        <f>SUM(B144:C144)</f>
        <v>0</v>
      </c>
      <c r="E144" s="209"/>
      <c r="F144" s="209"/>
      <c r="G144" s="210">
        <f>SUM(E145:F145)</f>
        <v>0</v>
      </c>
      <c r="H144" s="211">
        <f>G144-D144</f>
        <v>0</v>
      </c>
      <c r="I144" s="264"/>
      <c r="J144" s="279"/>
      <c r="K144" s="279"/>
      <c r="L144" s="264"/>
      <c r="M144" s="12"/>
      <c r="N144" s="12"/>
      <c r="O144" s="12"/>
      <c r="P144" s="12"/>
      <c r="Q144" s="12"/>
      <c r="R144" s="279"/>
      <c r="S144" s="279"/>
      <c r="T144" s="279"/>
      <c r="U144" s="279"/>
      <c r="V144" s="279"/>
      <c r="W144" s="279"/>
      <c r="X144" s="268"/>
      <c r="Y144" s="268"/>
      <c r="Z144" s="268"/>
      <c r="AA144" s="268"/>
      <c r="AB144" s="268"/>
      <c r="AC144" s="264"/>
      <c r="AD144" s="264"/>
      <c r="AE144" s="264"/>
      <c r="AF144" s="264"/>
      <c r="AG144" s="46"/>
    </row>
    <row r="145" spans="1:33" ht="15.75" x14ac:dyDescent="0.25">
      <c r="A145" s="23"/>
      <c r="B145" s="5"/>
      <c r="C145" s="5"/>
      <c r="D145" s="5"/>
      <c r="E145" s="18"/>
      <c r="F145" s="5"/>
      <c r="G145" s="6"/>
      <c r="H145" s="95"/>
      <c r="I145" s="264"/>
      <c r="J145" s="15"/>
      <c r="K145" s="15"/>
      <c r="L145" s="264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1"/>
      <c r="Y145" s="21"/>
      <c r="Z145" s="21"/>
      <c r="AA145" s="21"/>
      <c r="AB145" s="21"/>
      <c r="AC145" s="264"/>
      <c r="AD145" s="264"/>
      <c r="AE145" s="264"/>
      <c r="AF145" s="264"/>
      <c r="AG145" s="46"/>
    </row>
    <row r="146" spans="1:33" ht="15.75" x14ac:dyDescent="0.25">
      <c r="A146" s="212" t="s">
        <v>136</v>
      </c>
      <c r="B146" s="92"/>
      <c r="C146" s="92"/>
      <c r="D146" s="92">
        <f>+B146+C146</f>
        <v>0</v>
      </c>
      <c r="E146" s="92"/>
      <c r="F146" s="92"/>
      <c r="G146" s="4">
        <f>+E146+F146</f>
        <v>0</v>
      </c>
      <c r="H146" s="94">
        <f>G146-D146</f>
        <v>0</v>
      </c>
      <c r="I146" s="264"/>
      <c r="J146" s="269"/>
      <c r="K146" s="269"/>
      <c r="L146" s="264"/>
      <c r="M146" s="269"/>
      <c r="N146" s="269"/>
      <c r="O146" s="269"/>
      <c r="P146" s="269"/>
      <c r="Q146" s="269"/>
      <c r="R146" s="346"/>
      <c r="S146" s="346"/>
      <c r="T146" s="346"/>
      <c r="U146" s="346"/>
      <c r="V146" s="269"/>
      <c r="W146" s="269"/>
      <c r="X146" s="345"/>
      <c r="Y146" s="345"/>
      <c r="Z146" s="345"/>
      <c r="AA146" s="268"/>
      <c r="AB146" s="268"/>
      <c r="AC146" s="264"/>
      <c r="AD146" s="264"/>
      <c r="AE146" s="264"/>
      <c r="AF146" s="264"/>
      <c r="AG146" s="46"/>
    </row>
    <row r="147" spans="1:33" ht="24.75" customHeight="1" x14ac:dyDescent="0.25">
      <c r="A147" s="213" t="s">
        <v>137</v>
      </c>
      <c r="B147" s="104"/>
      <c r="C147" s="104"/>
      <c r="D147" s="104">
        <f>+B147+C147</f>
        <v>0</v>
      </c>
      <c r="E147" s="104"/>
      <c r="F147" s="104"/>
      <c r="G147" s="9">
        <f>+E147+F147</f>
        <v>0</v>
      </c>
      <c r="H147" s="94">
        <f>G147-D147</f>
        <v>0</v>
      </c>
      <c r="I147" s="264"/>
      <c r="J147" s="267"/>
      <c r="K147" s="267"/>
      <c r="L147" s="264"/>
      <c r="M147" s="267"/>
      <c r="N147" s="267"/>
      <c r="O147" s="267"/>
      <c r="P147" s="267"/>
      <c r="Q147" s="267"/>
      <c r="R147" s="344"/>
      <c r="S147" s="344"/>
      <c r="T147" s="344"/>
      <c r="U147" s="344"/>
      <c r="V147" s="267"/>
      <c r="W147" s="267"/>
      <c r="X147" s="345"/>
      <c r="Y147" s="345"/>
      <c r="Z147" s="345"/>
      <c r="AA147" s="268"/>
      <c r="AB147" s="268"/>
      <c r="AC147" s="264"/>
      <c r="AD147" s="264"/>
      <c r="AE147" s="264"/>
      <c r="AF147" s="264"/>
      <c r="AG147" s="46"/>
    </row>
    <row r="148" spans="1:33" ht="15.75" x14ac:dyDescent="0.25">
      <c r="A148" s="213" t="s">
        <v>138</v>
      </c>
      <c r="B148" s="104"/>
      <c r="C148" s="104"/>
      <c r="D148" s="104">
        <f>+B148+C148</f>
        <v>0</v>
      </c>
      <c r="E148" s="104"/>
      <c r="F148" s="104"/>
      <c r="G148" s="9">
        <f>+E148+F148</f>
        <v>0</v>
      </c>
      <c r="H148" s="94">
        <f>G148-D148</f>
        <v>0</v>
      </c>
      <c r="I148" s="264"/>
      <c r="J148" s="267"/>
      <c r="K148" s="267"/>
      <c r="L148" s="264"/>
      <c r="M148" s="267"/>
      <c r="N148" s="267"/>
      <c r="O148" s="267"/>
      <c r="P148" s="267"/>
      <c r="Q148" s="267"/>
      <c r="R148" s="344"/>
      <c r="S148" s="344"/>
      <c r="T148" s="344"/>
      <c r="U148" s="344"/>
      <c r="V148" s="267"/>
      <c r="W148" s="267"/>
      <c r="X148" s="345"/>
      <c r="Y148" s="345"/>
      <c r="Z148" s="345"/>
      <c r="AA148" s="268"/>
      <c r="AB148" s="268"/>
      <c r="AC148" s="264"/>
      <c r="AD148" s="264"/>
      <c r="AE148" s="264"/>
      <c r="AF148" s="264"/>
      <c r="AG148" s="46"/>
    </row>
    <row r="149" spans="1:33" ht="15.75" x14ac:dyDescent="0.25">
      <c r="A149" s="213" t="s">
        <v>139</v>
      </c>
      <c r="B149" s="104"/>
      <c r="C149" s="104"/>
      <c r="D149" s="104">
        <f>+B149+C149</f>
        <v>0</v>
      </c>
      <c r="E149" s="104"/>
      <c r="F149" s="104"/>
      <c r="G149" s="9">
        <f>+E149+F149</f>
        <v>0</v>
      </c>
      <c r="H149" s="96">
        <f>G149-D149</f>
        <v>0</v>
      </c>
      <c r="I149" s="264"/>
      <c r="J149" s="267"/>
      <c r="K149" s="267"/>
      <c r="L149" s="264"/>
      <c r="M149" s="267"/>
      <c r="N149" s="267"/>
      <c r="O149" s="267"/>
      <c r="P149" s="267"/>
      <c r="Q149" s="267"/>
      <c r="R149" s="344"/>
      <c r="S149" s="344"/>
      <c r="T149" s="344"/>
      <c r="U149" s="344"/>
      <c r="V149" s="267"/>
      <c r="W149" s="267"/>
      <c r="X149" s="345"/>
      <c r="Y149" s="345"/>
      <c r="Z149" s="345"/>
      <c r="AA149" s="268"/>
      <c r="AB149" s="268"/>
      <c r="AC149" s="264"/>
      <c r="AD149" s="264"/>
      <c r="AE149" s="264"/>
      <c r="AF149" s="264"/>
      <c r="AG149" s="46"/>
    </row>
    <row r="150" spans="1:33" ht="16.5" thickBot="1" x14ac:dyDescent="0.3">
      <c r="A150" s="26"/>
      <c r="B150" s="24"/>
      <c r="C150" s="7"/>
      <c r="D150" s="7"/>
      <c r="E150" s="25"/>
      <c r="F150" s="7"/>
      <c r="G150" s="19"/>
      <c r="H150" s="75"/>
      <c r="I150" s="264"/>
      <c r="J150" s="267"/>
      <c r="K150" s="267"/>
      <c r="L150" s="264"/>
      <c r="M150" s="16"/>
      <c r="N150" s="16"/>
      <c r="O150" s="267"/>
      <c r="P150" s="267"/>
      <c r="Q150" s="267"/>
      <c r="R150" s="344"/>
      <c r="S150" s="344"/>
      <c r="T150" s="344"/>
      <c r="U150" s="344"/>
      <c r="V150" s="267"/>
      <c r="W150" s="267"/>
      <c r="X150" s="21"/>
      <c r="Y150" s="21"/>
      <c r="Z150" s="21"/>
      <c r="AA150" s="21"/>
      <c r="AB150" s="21"/>
      <c r="AC150" s="264"/>
      <c r="AD150" s="264"/>
      <c r="AE150" s="264"/>
      <c r="AF150" s="264"/>
      <c r="AG150" s="46"/>
    </row>
    <row r="151" spans="1:33" ht="16.5" thickTop="1" x14ac:dyDescent="0.25">
      <c r="A151" s="51"/>
      <c r="B151" s="2"/>
      <c r="C151" s="267"/>
      <c r="D151" s="267"/>
      <c r="E151" s="52"/>
      <c r="F151" s="267"/>
      <c r="G151" s="267"/>
      <c r="H151" s="267"/>
      <c r="I151" s="264"/>
      <c r="J151" s="267"/>
      <c r="K151" s="267"/>
      <c r="L151" s="264"/>
      <c r="M151" s="16"/>
      <c r="N151" s="16"/>
      <c r="O151" s="267"/>
      <c r="P151" s="267"/>
      <c r="Q151" s="267"/>
      <c r="R151" s="267"/>
      <c r="S151" s="267"/>
      <c r="T151" s="267"/>
      <c r="U151" s="267"/>
      <c r="V151" s="267"/>
      <c r="W151" s="267"/>
      <c r="X151" s="21"/>
      <c r="Y151" s="21"/>
      <c r="Z151" s="21"/>
      <c r="AA151" s="21"/>
      <c r="AB151" s="21"/>
      <c r="AC151" s="264"/>
      <c r="AD151" s="264"/>
      <c r="AE151" s="264"/>
      <c r="AF151" s="264"/>
      <c r="AG151" s="46"/>
    </row>
    <row r="152" spans="1:33" ht="16.5" hidden="1" thickTop="1" x14ac:dyDescent="0.25">
      <c r="A152" s="203" t="s">
        <v>140</v>
      </c>
      <c r="B152" s="340"/>
      <c r="C152" s="341"/>
      <c r="D152" s="340"/>
      <c r="E152" s="341"/>
      <c r="F152" s="340"/>
      <c r="G152" s="370"/>
      <c r="H152" s="267"/>
      <c r="I152" s="264"/>
      <c r="J152" s="267"/>
      <c r="K152" s="267"/>
      <c r="L152" s="264"/>
      <c r="M152" s="16"/>
      <c r="N152" s="16"/>
      <c r="O152" s="267"/>
      <c r="P152" s="267"/>
      <c r="Q152" s="267"/>
      <c r="R152" s="267"/>
      <c r="S152" s="267"/>
      <c r="T152" s="267"/>
      <c r="U152" s="267"/>
      <c r="V152" s="267"/>
      <c r="W152" s="267"/>
      <c r="X152" s="21"/>
      <c r="Y152" s="21"/>
      <c r="Z152" s="21"/>
      <c r="AA152" s="21"/>
      <c r="AB152" s="21"/>
      <c r="AC152" s="264"/>
      <c r="AD152" s="264"/>
      <c r="AE152" s="264"/>
      <c r="AF152" s="264"/>
      <c r="AG152" s="46"/>
    </row>
    <row r="153" spans="1:33" ht="16.5" hidden="1" thickBot="1" x14ac:dyDescent="0.3">
      <c r="A153" s="204" t="s">
        <v>141</v>
      </c>
      <c r="B153" s="342"/>
      <c r="C153" s="343"/>
      <c r="D153" s="342"/>
      <c r="E153" s="343"/>
      <c r="F153" s="482"/>
      <c r="G153" s="483"/>
      <c r="H153" s="267"/>
      <c r="I153" s="264"/>
      <c r="J153" s="267"/>
      <c r="K153" s="267"/>
      <c r="L153" s="264"/>
      <c r="M153" s="16"/>
      <c r="N153" s="16"/>
      <c r="O153" s="267"/>
      <c r="P153" s="267"/>
      <c r="Q153" s="267"/>
      <c r="R153" s="267"/>
      <c r="S153" s="267"/>
      <c r="T153" s="267"/>
      <c r="U153" s="267"/>
      <c r="V153" s="267"/>
      <c r="W153" s="267"/>
      <c r="X153" s="21"/>
      <c r="Y153" s="21"/>
      <c r="Z153" s="21"/>
      <c r="AA153" s="21"/>
      <c r="AB153" s="21"/>
      <c r="AC153" s="264"/>
      <c r="AD153" s="264"/>
      <c r="AE153" s="264"/>
      <c r="AF153" s="264"/>
      <c r="AG153" s="46"/>
    </row>
    <row r="154" spans="1:33" ht="16.5" hidden="1" thickTop="1" x14ac:dyDescent="0.25">
      <c r="A154" s="481"/>
      <c r="B154" s="479" t="s">
        <v>165</v>
      </c>
      <c r="C154" s="480"/>
      <c r="D154" s="479" t="s">
        <v>166</v>
      </c>
      <c r="E154" s="480"/>
      <c r="F154" s="411" t="s">
        <v>99</v>
      </c>
      <c r="G154" s="412"/>
      <c r="H154" s="267"/>
      <c r="I154" s="264"/>
      <c r="J154" s="267"/>
      <c r="K154" s="267"/>
      <c r="L154" s="264"/>
      <c r="M154" s="16"/>
      <c r="N154" s="16"/>
      <c r="O154" s="267"/>
      <c r="P154" s="267"/>
      <c r="Q154" s="267"/>
      <c r="R154" s="267"/>
      <c r="S154" s="267"/>
      <c r="T154" s="267"/>
      <c r="U154" s="267"/>
      <c r="V154" s="267"/>
      <c r="W154" s="267"/>
      <c r="X154" s="21"/>
      <c r="Y154" s="21"/>
      <c r="Z154" s="21"/>
      <c r="AA154" s="21"/>
      <c r="AB154" s="21"/>
      <c r="AC154" s="264"/>
      <c r="AD154" s="264"/>
      <c r="AE154" s="264"/>
      <c r="AF154" s="264"/>
      <c r="AG154" s="46"/>
    </row>
    <row r="155" spans="1:33" ht="11.25" hidden="1" customHeight="1" x14ac:dyDescent="0.25">
      <c r="A155" s="410"/>
      <c r="B155" s="338"/>
      <c r="C155" s="339"/>
      <c r="D155" s="338"/>
      <c r="E155" s="339"/>
      <c r="F155" s="413"/>
      <c r="G155" s="414"/>
      <c r="H155" s="267"/>
      <c r="I155" s="264"/>
      <c r="J155" s="267"/>
      <c r="K155" s="267"/>
      <c r="L155" s="264"/>
      <c r="M155" s="16"/>
      <c r="N155" s="16"/>
      <c r="O155" s="267"/>
      <c r="P155" s="267"/>
      <c r="Q155" s="267"/>
      <c r="R155" s="267"/>
      <c r="S155" s="267"/>
      <c r="T155" s="267"/>
      <c r="U155" s="267"/>
      <c r="V155" s="267"/>
      <c r="W155" s="267"/>
      <c r="X155" s="21"/>
      <c r="Y155" s="21"/>
      <c r="Z155" s="21"/>
      <c r="AA155" s="21"/>
      <c r="AB155" s="21"/>
      <c r="AC155" s="264"/>
      <c r="AD155" s="264"/>
      <c r="AE155" s="264"/>
      <c r="AF155" s="264"/>
      <c r="AG155" s="46"/>
    </row>
    <row r="156" spans="1:33" ht="15.75" hidden="1" x14ac:dyDescent="0.25">
      <c r="A156" s="205" t="s">
        <v>142</v>
      </c>
      <c r="B156" s="467"/>
      <c r="C156" s="468"/>
      <c r="D156" s="469"/>
      <c r="E156" s="470"/>
      <c r="F156" s="471">
        <f>D156-B156</f>
        <v>0</v>
      </c>
      <c r="G156" s="472"/>
      <c r="H156" s="267"/>
      <c r="I156" s="264"/>
      <c r="J156" s="267"/>
      <c r="K156" s="267"/>
      <c r="L156" s="264"/>
      <c r="M156" s="16"/>
      <c r="N156" s="16"/>
      <c r="O156" s="267"/>
      <c r="P156" s="267"/>
      <c r="Q156" s="267"/>
      <c r="R156" s="267"/>
      <c r="S156" s="267"/>
      <c r="T156" s="267"/>
      <c r="U156" s="267"/>
      <c r="V156" s="267"/>
      <c r="W156" s="267"/>
      <c r="X156" s="21"/>
      <c r="Y156" s="21"/>
      <c r="Z156" s="21"/>
      <c r="AA156" s="21"/>
      <c r="AB156" s="21"/>
      <c r="AC156" s="264"/>
      <c r="AD156" s="264"/>
      <c r="AE156" s="264"/>
      <c r="AF156" s="264"/>
      <c r="AG156" s="46"/>
    </row>
    <row r="157" spans="1:33" ht="39.75" hidden="1" customHeight="1" x14ac:dyDescent="0.25">
      <c r="A157" s="205" t="s">
        <v>143</v>
      </c>
      <c r="B157" s="467"/>
      <c r="C157" s="468"/>
      <c r="D157" s="469"/>
      <c r="E157" s="470"/>
      <c r="F157" s="471">
        <f t="shared" ref="F157:F159" si="0">D157-B157</f>
        <v>0</v>
      </c>
      <c r="G157" s="472"/>
      <c r="H157" s="267"/>
      <c r="I157" s="264"/>
      <c r="J157" s="267"/>
      <c r="K157" s="267"/>
      <c r="L157" s="264"/>
      <c r="M157" s="16"/>
      <c r="N157" s="16"/>
      <c r="O157" s="267"/>
      <c r="P157" s="267"/>
      <c r="Q157" s="267"/>
      <c r="R157" s="267"/>
      <c r="S157" s="267"/>
      <c r="T157" s="267"/>
      <c r="U157" s="267"/>
      <c r="V157" s="267"/>
      <c r="W157" s="267"/>
      <c r="X157" s="21"/>
      <c r="Y157" s="21"/>
      <c r="Z157" s="21"/>
      <c r="AA157" s="21"/>
      <c r="AB157" s="21"/>
      <c r="AC157" s="264"/>
      <c r="AD157" s="264"/>
      <c r="AE157" s="264"/>
      <c r="AF157" s="264"/>
      <c r="AG157" s="46"/>
    </row>
    <row r="158" spans="1:33" ht="51.75" hidden="1" customHeight="1" x14ac:dyDescent="0.25">
      <c r="A158" s="205" t="s">
        <v>144</v>
      </c>
      <c r="B158" s="467"/>
      <c r="C158" s="468"/>
      <c r="D158" s="469"/>
      <c r="E158" s="470"/>
      <c r="F158" s="471">
        <f t="shared" si="0"/>
        <v>0</v>
      </c>
      <c r="G158" s="472"/>
      <c r="H158" s="267"/>
      <c r="I158" s="264"/>
      <c r="J158" s="267"/>
      <c r="K158" s="267"/>
      <c r="L158" s="264"/>
      <c r="M158" s="16"/>
      <c r="N158" s="16"/>
      <c r="O158" s="267"/>
      <c r="P158" s="267"/>
      <c r="Q158" s="267"/>
      <c r="R158" s="267"/>
      <c r="S158" s="267"/>
      <c r="T158" s="267"/>
      <c r="U158" s="267"/>
      <c r="V158" s="267"/>
      <c r="W158" s="267"/>
      <c r="X158" s="21"/>
      <c r="Y158" s="21"/>
      <c r="Z158" s="21"/>
      <c r="AA158" s="21"/>
      <c r="AB158" s="21"/>
      <c r="AC158" s="264"/>
      <c r="AD158" s="264"/>
      <c r="AE158" s="264"/>
      <c r="AF158" s="264"/>
      <c r="AG158" s="46"/>
    </row>
    <row r="159" spans="1:33" ht="44.25" hidden="1" customHeight="1" thickBot="1" x14ac:dyDescent="0.3">
      <c r="A159" s="206" t="s">
        <v>145</v>
      </c>
      <c r="B159" s="473"/>
      <c r="C159" s="474"/>
      <c r="D159" s="475"/>
      <c r="E159" s="476"/>
      <c r="F159" s="477">
        <f t="shared" si="0"/>
        <v>0</v>
      </c>
      <c r="G159" s="478"/>
      <c r="H159" s="267"/>
      <c r="I159" s="264"/>
      <c r="J159" s="267"/>
      <c r="K159" s="267"/>
      <c r="L159" s="264"/>
      <c r="M159" s="16"/>
      <c r="N159" s="16"/>
      <c r="O159" s="267"/>
      <c r="P159" s="267"/>
      <c r="Q159" s="267"/>
      <c r="R159" s="267"/>
      <c r="S159" s="267"/>
      <c r="T159" s="267"/>
      <c r="U159" s="267"/>
      <c r="V159" s="267"/>
      <c r="W159" s="267"/>
      <c r="X159" s="21"/>
      <c r="Y159" s="21"/>
      <c r="Z159" s="21"/>
      <c r="AA159" s="21"/>
      <c r="AB159" s="21"/>
      <c r="AC159" s="264"/>
      <c r="AD159" s="264"/>
      <c r="AE159" s="264"/>
      <c r="AF159" s="264"/>
      <c r="AG159" s="46"/>
    </row>
    <row r="160" spans="1:33" ht="15.75" hidden="1" thickTop="1" x14ac:dyDescent="0.25">
      <c r="A160" s="207" t="s">
        <v>146</v>
      </c>
      <c r="B160" s="79"/>
      <c r="C160" s="79"/>
      <c r="D160" s="79"/>
      <c r="E160" s="79"/>
      <c r="F160" s="79"/>
      <c r="G160" s="79"/>
      <c r="H160" s="39"/>
      <c r="I160" s="264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46"/>
    </row>
    <row r="161" spans="1:33" ht="15.75" thickBot="1" x14ac:dyDescent="0.3">
      <c r="A161" s="40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6"/>
    </row>
    <row r="162" spans="1:33" ht="17.25" thickTop="1" thickBot="1" x14ac:dyDescent="0.3">
      <c r="A162" s="199" t="s">
        <v>147</v>
      </c>
      <c r="B162" s="200"/>
      <c r="C162" s="201"/>
      <c r="D162" s="201"/>
      <c r="E162" s="201"/>
      <c r="F162" s="202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6"/>
    </row>
    <row r="163" spans="1:33" ht="41.25" customHeight="1" thickTop="1" x14ac:dyDescent="0.25">
      <c r="A163" s="424" t="s">
        <v>148</v>
      </c>
      <c r="B163" s="432" t="s">
        <v>149</v>
      </c>
      <c r="C163" s="434" t="s">
        <v>150</v>
      </c>
      <c r="D163" s="434" t="s">
        <v>151</v>
      </c>
      <c r="E163" s="280" t="s">
        <v>152</v>
      </c>
      <c r="F163" s="422" t="s">
        <v>153</v>
      </c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6"/>
    </row>
    <row r="164" spans="1:33" ht="30" customHeight="1" x14ac:dyDescent="0.25">
      <c r="A164" s="424"/>
      <c r="B164" s="433"/>
      <c r="C164" s="435"/>
      <c r="D164" s="435"/>
      <c r="E164" s="281" t="s">
        <v>154</v>
      </c>
      <c r="F164" s="423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6"/>
    </row>
    <row r="165" spans="1:33" ht="27.75" customHeight="1" x14ac:dyDescent="0.25">
      <c r="A165" s="424"/>
      <c r="B165" s="80"/>
      <c r="C165" s="84"/>
      <c r="D165" s="84"/>
      <c r="E165" s="84"/>
      <c r="F165" s="85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6"/>
    </row>
    <row r="166" spans="1:33" ht="33" customHeight="1" thickBot="1" x14ac:dyDescent="0.3">
      <c r="A166" s="425"/>
      <c r="B166" s="81"/>
      <c r="C166" s="82"/>
      <c r="D166" s="82"/>
      <c r="E166" s="82"/>
      <c r="F166" s="83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6"/>
    </row>
    <row r="167" spans="1:33" ht="41.25" customHeight="1" thickTop="1" x14ac:dyDescent="0.25">
      <c r="A167" s="97"/>
      <c r="B167" s="98"/>
      <c r="C167" s="99"/>
      <c r="D167" s="99"/>
      <c r="E167" s="99"/>
      <c r="F167" s="9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6"/>
    </row>
    <row r="168" spans="1:33" ht="15.75" thickBot="1" x14ac:dyDescent="0.3">
      <c r="A168" s="40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6"/>
    </row>
    <row r="169" spans="1:33" ht="16.5" thickTop="1" x14ac:dyDescent="0.25">
      <c r="A169" s="199" t="s">
        <v>155</v>
      </c>
      <c r="B169" s="201"/>
      <c r="C169" s="201"/>
      <c r="D169" s="201"/>
      <c r="E169" s="202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6"/>
    </row>
    <row r="170" spans="1:33" ht="55.5" customHeight="1" x14ac:dyDescent="0.25">
      <c r="A170" s="426" t="s">
        <v>156</v>
      </c>
      <c r="B170" s="100" t="s">
        <v>157</v>
      </c>
      <c r="C170" s="101" t="s">
        <v>158</v>
      </c>
      <c r="D170" s="102" t="s">
        <v>159</v>
      </c>
      <c r="E170" s="103" t="s">
        <v>158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6"/>
    </row>
    <row r="171" spans="1:33" ht="53.25" customHeight="1" x14ac:dyDescent="0.25">
      <c r="A171" s="426"/>
      <c r="B171" s="86"/>
      <c r="C171" s="87"/>
      <c r="D171" s="87"/>
      <c r="E171" s="88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6"/>
    </row>
    <row r="172" spans="1:33" ht="42" customHeight="1" thickBot="1" x14ac:dyDescent="0.3">
      <c r="A172" s="427"/>
      <c r="B172" s="89"/>
      <c r="C172" s="90"/>
      <c r="D172" s="90"/>
      <c r="E172" s="91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6"/>
    </row>
    <row r="173" spans="1:33" ht="20.25" customHeight="1" thickTop="1" x14ac:dyDescent="0.25">
      <c r="A173" s="40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6"/>
    </row>
    <row r="174" spans="1:33" ht="15.75" thickBot="1" x14ac:dyDescent="0.3">
      <c r="A174" s="78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36"/>
    </row>
    <row r="175" spans="1:33" ht="16.5" thickTop="1" thickBot="1" x14ac:dyDescent="0.3">
      <c r="AG175" s="77"/>
    </row>
    <row r="176" spans="1:33" ht="15.75" thickTop="1" x14ac:dyDescent="0.25"/>
  </sheetData>
  <mergeCells count="179">
    <mergeCell ref="F154:G155"/>
    <mergeCell ref="D154:E155"/>
    <mergeCell ref="B154:C155"/>
    <mergeCell ref="A154:A155"/>
    <mergeCell ref="F152:G153"/>
    <mergeCell ref="D152:E153"/>
    <mergeCell ref="B152:C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Z138:AC138"/>
    <mergeCell ref="A139:A141"/>
    <mergeCell ref="B139:D139"/>
    <mergeCell ref="E139:G139"/>
    <mergeCell ref="H139:H141"/>
    <mergeCell ref="L139:X139"/>
    <mergeCell ref="R150:U150"/>
    <mergeCell ref="R147:U147"/>
    <mergeCell ref="X147:Z147"/>
    <mergeCell ref="R148:U148"/>
    <mergeCell ref="X148:Z148"/>
    <mergeCell ref="R149:U149"/>
    <mergeCell ref="X149:Z149"/>
    <mergeCell ref="L140:X140"/>
    <mergeCell ref="R141:U141"/>
    <mergeCell ref="R142:U142"/>
    <mergeCell ref="X142:Z142"/>
    <mergeCell ref="R146:U146"/>
    <mergeCell ref="X146:Z146"/>
    <mergeCell ref="AC117:AE117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AC118:AE118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E73:G73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9" fitToHeight="4" orientation="landscape" r:id="rId1"/>
  <rowBreaks count="2" manualBreakCount="2">
    <brk id="39" max="32" man="1"/>
    <brk id="105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SEDE</vt:lpstr>
      <vt:lpstr>SUBSEDE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Noé Martínez</cp:lastModifiedBy>
  <cp:revision/>
  <cp:lastPrinted>2021-09-21T21:09:56Z</cp:lastPrinted>
  <dcterms:created xsi:type="dcterms:W3CDTF">2016-02-10T15:18:03Z</dcterms:created>
  <dcterms:modified xsi:type="dcterms:W3CDTF">2021-09-21T21:10:10Z</dcterms:modified>
  <cp:category/>
  <cp:contentStatus/>
</cp:coreProperties>
</file>