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6.- DEPARTAMENTO DE TESORERIA 2021\2021 FIDEICOMISO\Informe Anual de Situación Financiera Fid. 784 1era Sesión 2021 JOG\"/>
    </mc:Choice>
  </mc:AlternateContent>
  <xr:revisionPtr revIDLastSave="0" documentId="13_ncr:1_{AA045142-B047-42AC-A154-D8320F196F3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ideo" sheetId="1" r:id="rId1"/>
  </sheets>
  <externalReferences>
    <externalReference r:id="rId2"/>
  </externalReferences>
  <definedNames>
    <definedName name="\0">#REF!</definedName>
    <definedName name="\c">#REF!</definedName>
    <definedName name="\l">#N/A</definedName>
    <definedName name="\p">#N/A</definedName>
    <definedName name="\r">#REF!</definedName>
    <definedName name="A_impresión_IM">#REF!</definedName>
    <definedName name="adf">#REF!</definedName>
    <definedName name="_xlnm.Print_Area" localSheetId="0">Fideo!$A$1:$T$47</definedName>
    <definedName name="ASC">#REF!</definedName>
    <definedName name="asd">#REF!</definedName>
    <definedName name="Base_datos_IM">#REF!</definedName>
    <definedName name="_xlnm.Database">#REF!</definedName>
    <definedName name="FORM" localSheetId="0">#REF!</definedName>
    <definedName name="FORM">#REF!</definedName>
    <definedName name="p8b">#REF!</definedName>
    <definedName name="RANIMP">#N/A</definedName>
    <definedName name="_xlnm.Print_Titles" localSheetId="0">Fideo!$1:$5</definedName>
    <definedName name="Títulos_a_imprimir_IM">#REF!</definedName>
    <definedName name="ZZ">'[1]Enero-Junio'!#REF!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2" i="1" l="1"/>
  <c r="G9" i="1"/>
  <c r="R11" i="1"/>
  <c r="S13" i="1"/>
  <c r="G14" i="1"/>
  <c r="S14" i="1"/>
  <c r="S15" i="1"/>
  <c r="S16" i="1"/>
  <c r="Q19" i="1"/>
  <c r="R19" i="1"/>
  <c r="G20" i="1"/>
  <c r="S20" i="1"/>
  <c r="S21" i="1"/>
  <c r="S22" i="1"/>
  <c r="G24" i="1"/>
  <c r="Q24" i="1"/>
  <c r="R24" i="1"/>
  <c r="G25" i="1"/>
  <c r="S25" i="1"/>
  <c r="S26" i="1"/>
  <c r="Q28" i="1"/>
  <c r="R28" i="1"/>
  <c r="S29" i="1"/>
  <c r="S30" i="1"/>
  <c r="G32" i="1"/>
  <c r="S32" i="1"/>
  <c r="S34" i="1"/>
  <c r="R36" i="1" l="1"/>
  <c r="R38" i="1" s="1"/>
  <c r="S28" i="1"/>
  <c r="S24" i="1"/>
  <c r="Q11" i="1"/>
  <c r="S11" i="1" s="1"/>
  <c r="S19" i="1"/>
  <c r="G13" i="1"/>
  <c r="G36" i="1" s="1"/>
  <c r="S36" i="1" l="1"/>
  <c r="S38" i="1" s="1"/>
  <c r="Q36" i="1"/>
  <c r="Q38" i="1" s="1"/>
</calcChain>
</file>

<file path=xl/sharedStrings.xml><?xml version="1.0" encoding="utf-8"?>
<sst xmlns="http://schemas.openxmlformats.org/spreadsheetml/2006/main" count="68" uniqueCount="67">
  <si>
    <t>DIFERENCIA ENTRE INGRESOS Y EGRESOS ( Aclarar en la Nota )</t>
  </si>
  <si>
    <t>y Endeudamiento (Desendeudamiento)</t>
  </si>
  <si>
    <t xml:space="preserve"> SUMAN EGR. DISP. Y ENTEROS A TESOFE</t>
  </si>
  <si>
    <t>Ajenas, Subsidios y Transferencias</t>
  </si>
  <si>
    <t>Suman Disponibilidad Inicial, Ingresos, Operaciones</t>
  </si>
  <si>
    <t xml:space="preserve"> ENTEROS A TESOFE</t>
  </si>
  <si>
    <t>Externo</t>
  </si>
  <si>
    <t xml:space="preserve">                                      </t>
  </si>
  <si>
    <t>Interno</t>
  </si>
  <si>
    <t xml:space="preserve"> DISPONIBILIDAD FINAL</t>
  </si>
  <si>
    <t>ENDEUDAMIENTO O (DESENDEUDAMIENTO) NETO</t>
  </si>
  <si>
    <t>Subsidios</t>
  </si>
  <si>
    <t>Erogaciones Recuperables</t>
  </si>
  <si>
    <t>Para Amortización de Pasivo</t>
  </si>
  <si>
    <t>Erog. Deriv. de Ing. por Cta. de Terceros</t>
  </si>
  <si>
    <t>Para Inversión Financiera</t>
  </si>
  <si>
    <t xml:space="preserve"> OPERACIONES AJENAS</t>
  </si>
  <si>
    <t>Para Pago de Intereses Comisiones y Gastos</t>
  </si>
  <si>
    <t>DE INVERSIÓN</t>
  </si>
  <si>
    <t>Otras Erogaciones</t>
  </si>
  <si>
    <t>CORRIENTES</t>
  </si>
  <si>
    <t>Inversión Financiera</t>
  </si>
  <si>
    <t>Transferencias para Programas de Apoyo</t>
  </si>
  <si>
    <t xml:space="preserve"> INVERSIÓN FINANCIERA</t>
  </si>
  <si>
    <t>TRANSFERENCIAS Y SUBSIDIOS</t>
  </si>
  <si>
    <t>Derivados de Erogaciones Recuperables</t>
  </si>
  <si>
    <t>Obra Pública</t>
  </si>
  <si>
    <t>Por Cuenta de Terceros</t>
  </si>
  <si>
    <t>Bienes Muebles e Inmuebles</t>
  </si>
  <si>
    <t>OPERACIONES AJENAS</t>
  </si>
  <si>
    <t xml:space="preserve"> INVERSIÓN FISICA</t>
  </si>
  <si>
    <t>Venta de Inversiones</t>
  </si>
  <si>
    <t>Intereses Comisiones y Gastos de la Deuda</t>
  </si>
  <si>
    <t>Servicios</t>
  </si>
  <si>
    <t>Bienes</t>
  </si>
  <si>
    <t>Venta de:</t>
  </si>
  <si>
    <t>Servicios Generales</t>
  </si>
  <si>
    <t>INGRESOS CORRIENTES Y DE CAPITAL</t>
  </si>
  <si>
    <t>Materiales y Suministros</t>
  </si>
  <si>
    <t>RECURSOS PROPIOS</t>
  </si>
  <si>
    <t>Servicios Personales</t>
  </si>
  <si>
    <t xml:space="preserve"> GASTO CORRIENTE DE OPERACION</t>
  </si>
  <si>
    <t>De Transferencias</t>
  </si>
  <si>
    <t>TRANSFERENCIAS</t>
  </si>
  <si>
    <t>PROPIOS</t>
  </si>
  <si>
    <t>De Ingresos Propios</t>
  </si>
  <si>
    <t>TOTAL</t>
  </si>
  <si>
    <t>SUBSIDIOS Y</t>
  </si>
  <si>
    <t>RECURSOS</t>
  </si>
  <si>
    <t>DISPONIBILIDAD INICIAL  *</t>
  </si>
  <si>
    <t>EGRESOS</t>
  </si>
  <si>
    <t>INGRESOS</t>
  </si>
  <si>
    <t>FLUJO DE EFECTIVO</t>
  </si>
  <si>
    <t>DENOMINACIÓN</t>
  </si>
  <si>
    <t>CLAVE</t>
  </si>
  <si>
    <t>FECHA:</t>
  </si>
  <si>
    <t>U.R.</t>
  </si>
  <si>
    <t xml:space="preserve">                                       (  Pesos con un Decimal )</t>
  </si>
  <si>
    <t>91E</t>
  </si>
  <si>
    <t>EL COLEGIO DE LA FRONTERA SUR</t>
  </si>
  <si>
    <t>Aportaciones ECOSUR</t>
  </si>
  <si>
    <t>Otras Erogaciones (Becas)</t>
  </si>
  <si>
    <t>Otras Aportaciones</t>
  </si>
  <si>
    <t>M.A. Leticia Espinosa Cruz</t>
  </si>
  <si>
    <t xml:space="preserve">        Secretaria Técnica</t>
  </si>
  <si>
    <r>
      <t>FLUJO DE EFECTIVO DE RECURSOS DEL</t>
    </r>
    <r>
      <rPr>
        <b/>
        <i/>
        <sz val="12"/>
        <color theme="6" tint="-0.249977111117893"/>
        <rFont val="Arial Narrow"/>
        <family val="2"/>
      </rPr>
      <t xml:space="preserve"> </t>
    </r>
    <r>
      <rPr>
        <b/>
        <sz val="14"/>
        <color theme="5" tint="-0.249977111117893"/>
        <rFont val="Arial Narrow"/>
        <family val="2"/>
      </rPr>
      <t>FIDEICOMISO</t>
    </r>
    <r>
      <rPr>
        <b/>
        <i/>
        <sz val="12"/>
        <rFont val="Arial Narrow"/>
        <family val="2"/>
      </rPr>
      <t xml:space="preserve"> POR EL PERIODO ENERO - DIC 2020</t>
    </r>
  </si>
  <si>
    <t>*  ( Igual a la Disponibilidad Final Reportada en el 2019 )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</si>
</sst>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_-;_-@_-"/>
    <numFmt numFmtId="166" formatCode="_(* #,##0.0_);_(* \(#,##0.0\);_(* &quot;-&quot;??_);_(@_)"/>
  </numFmts>
  <fonts count="19" x14ac:knownFonts="1"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 Narrow"/>
      <family val="2"/>
    </font>
    <font>
      <sz val="10"/>
      <color indexed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b/>
      <i/>
      <sz val="12"/>
      <name val="Arial Narrow"/>
      <family val="2"/>
    </font>
    <font>
      <b/>
      <sz val="5"/>
      <name val="Arial Narrow"/>
      <family val="2"/>
    </font>
    <font>
      <b/>
      <sz val="8"/>
      <name val="Arial Narrow"/>
      <family val="2"/>
    </font>
    <font>
      <b/>
      <u/>
      <sz val="10"/>
      <name val="Arial Narrow"/>
      <family val="2"/>
    </font>
    <font>
      <b/>
      <i/>
      <sz val="12"/>
      <color theme="6" tint="-0.249977111117893"/>
      <name val="Arial Narrow"/>
      <family val="2"/>
    </font>
    <font>
      <b/>
      <sz val="14"/>
      <color theme="5" tint="-0.249977111117893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0" fillId="0" borderId="1" xfId="0" applyBorder="1"/>
    <xf numFmtId="43" fontId="2" fillId="0" borderId="2" xfId="1" applyNumberFormat="1" applyFont="1" applyFill="1" applyBorder="1"/>
    <xf numFmtId="165" fontId="3" fillId="0" borderId="2" xfId="0" applyNumberFormat="1" applyFont="1" applyBorder="1"/>
    <xf numFmtId="0" fontId="0" fillId="0" borderId="2" xfId="0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0" fontId="4" fillId="0" borderId="2" xfId="0" applyFont="1" applyBorder="1"/>
    <xf numFmtId="0" fontId="0" fillId="0" borderId="4" xfId="0" applyBorder="1"/>
    <xf numFmtId="43" fontId="2" fillId="0" borderId="5" xfId="1" applyNumberFormat="1" applyFont="1" applyFill="1" applyBorder="1"/>
    <xf numFmtId="165" fontId="3" fillId="0" borderId="6" xfId="0" applyNumberFormat="1" applyFont="1" applyBorder="1"/>
    <xf numFmtId="165" fontId="3" fillId="0" borderId="7" xfId="0" applyNumberFormat="1" applyFont="1" applyBorder="1"/>
    <xf numFmtId="0" fontId="0" fillId="0" borderId="0" xfId="0" applyBorder="1" applyAlignment="1">
      <alignment horizontal="centerContinuous"/>
    </xf>
    <xf numFmtId="0" fontId="0" fillId="0" borderId="8" xfId="0" applyBorder="1"/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166" fontId="5" fillId="2" borderId="7" xfId="1" applyNumberFormat="1" applyFont="1" applyFill="1" applyBorder="1"/>
    <xf numFmtId="166" fontId="5" fillId="3" borderId="7" xfId="1" applyNumberFormat="1" applyFont="1" applyFill="1" applyBorder="1"/>
    <xf numFmtId="166" fontId="1" fillId="0" borderId="0" xfId="1" applyNumberFormat="1" applyBorder="1"/>
    <xf numFmtId="166" fontId="1" fillId="0" borderId="0" xfId="1" applyNumberFormat="1" applyFill="1" applyBorder="1"/>
    <xf numFmtId="166" fontId="1" fillId="4" borderId="7" xfId="1" applyNumberFormat="1" applyFill="1" applyBorder="1"/>
    <xf numFmtId="166" fontId="1" fillId="0" borderId="7" xfId="1" applyNumberFormat="1" applyBorder="1" applyProtection="1">
      <protection locked="0" hidden="1"/>
    </xf>
    <xf numFmtId="166" fontId="7" fillId="0" borderId="7" xfId="2" applyNumberFormat="1" applyFont="1" applyBorder="1"/>
    <xf numFmtId="166" fontId="1" fillId="0" borderId="11" xfId="1" applyNumberFormat="1" applyFont="1" applyBorder="1" applyProtection="1">
      <protection locked="0" hidden="1"/>
    </xf>
    <xf numFmtId="166" fontId="1" fillId="3" borderId="7" xfId="1" applyNumberFormat="1" applyFill="1" applyBorder="1"/>
    <xf numFmtId="166" fontId="5" fillId="4" borderId="7" xfId="1" applyNumberFormat="1" applyFont="1" applyFill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166" fontId="7" fillId="0" borderId="0" xfId="2" applyNumberFormat="1" applyFont="1"/>
    <xf numFmtId="166" fontId="1" fillId="0" borderId="12" xfId="1" applyNumberFormat="1" applyBorder="1" applyProtection="1">
      <protection locked="0" hidden="1"/>
    </xf>
    <xf numFmtId="166" fontId="7" fillId="0" borderId="13" xfId="2" applyNumberFormat="1" applyFont="1" applyBorder="1"/>
    <xf numFmtId="166" fontId="7" fillId="0" borderId="9" xfId="2" applyNumberFormat="1" applyFont="1" applyBorder="1"/>
    <xf numFmtId="166" fontId="1" fillId="0" borderId="14" xfId="1" applyNumberFormat="1" applyFont="1" applyBorder="1" applyProtection="1">
      <protection locked="0" hidden="1"/>
    </xf>
    <xf numFmtId="166" fontId="1" fillId="0" borderId="15" xfId="1" applyNumberFormat="1" applyFont="1" applyBorder="1" applyProtection="1">
      <protection locked="0" hidden="1"/>
    </xf>
    <xf numFmtId="0" fontId="5" fillId="0" borderId="0" xfId="0" applyFont="1" applyFill="1" applyBorder="1"/>
    <xf numFmtId="166" fontId="7" fillId="0" borderId="12" xfId="2" applyNumberFormat="1" applyFont="1" applyBorder="1"/>
    <xf numFmtId="166" fontId="1" fillId="0" borderId="13" xfId="1" applyNumberFormat="1" applyBorder="1" applyProtection="1">
      <protection locked="0" hidden="1"/>
    </xf>
    <xf numFmtId="166" fontId="1" fillId="0" borderId="9" xfId="1" applyNumberFormat="1" applyBorder="1" applyProtection="1">
      <protection locked="0" hidden="1"/>
    </xf>
    <xf numFmtId="164" fontId="0" fillId="0" borderId="0" xfId="0" applyNumberFormat="1"/>
    <xf numFmtId="166" fontId="1" fillId="0" borderId="14" xfId="1" applyNumberFormat="1" applyBorder="1" applyProtection="1">
      <protection locked="0" hidden="1"/>
    </xf>
    <xf numFmtId="166" fontId="7" fillId="4" borderId="9" xfId="1" applyNumberFormat="1" applyFont="1" applyFill="1" applyBorder="1" applyAlignment="1"/>
    <xf numFmtId="166" fontId="5" fillId="3" borderId="7" xfId="1" applyNumberFormat="1" applyFont="1" applyFill="1" applyBorder="1" applyAlignment="1">
      <alignment horizontal="centerContinuous"/>
    </xf>
    <xf numFmtId="166" fontId="7" fillId="0" borderId="15" xfId="2" applyNumberFormat="1" applyFont="1" applyBorder="1"/>
    <xf numFmtId="166" fontId="1" fillId="4" borderId="15" xfId="1" applyNumberFormat="1" applyFill="1" applyBorder="1"/>
    <xf numFmtId="0" fontId="1" fillId="0" borderId="0" xfId="0" applyFont="1" applyBorder="1"/>
    <xf numFmtId="166" fontId="7" fillId="0" borderId="16" xfId="2" applyNumberFormat="1" applyFont="1" applyBorder="1"/>
    <xf numFmtId="165" fontId="0" fillId="0" borderId="0" xfId="0" applyNumberFormat="1"/>
    <xf numFmtId="166" fontId="5" fillId="3" borderId="7" xfId="0" applyNumberFormat="1" applyFont="1" applyFill="1" applyBorder="1"/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166" fontId="7" fillId="0" borderId="14" xfId="2" applyNumberFormat="1" applyFont="1" applyBorder="1"/>
    <xf numFmtId="0" fontId="0" fillId="0" borderId="4" xfId="0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6" fontId="5" fillId="3" borderId="15" xfId="1" applyNumberFormat="1" applyFont="1" applyFill="1" applyBorder="1"/>
    <xf numFmtId="0" fontId="0" fillId="0" borderId="4" xfId="0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17" xfId="0" applyFont="1" applyBorder="1" applyAlignment="1">
      <alignment horizontal="centerContinuous"/>
    </xf>
    <xf numFmtId="0" fontId="9" fillId="0" borderId="2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7" xfId="0" applyBorder="1"/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Continuous" vertical="top"/>
    </xf>
    <xf numFmtId="0" fontId="10" fillId="0" borderId="0" xfId="0" applyFont="1" applyAlignment="1">
      <alignment horizontal="center" vertical="top"/>
    </xf>
    <xf numFmtId="14" fontId="5" fillId="0" borderId="20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0" fillId="0" borderId="20" xfId="0" applyBorder="1" applyProtection="1">
      <protection locked="0" hidden="1"/>
    </xf>
    <xf numFmtId="0" fontId="0" fillId="0" borderId="0" xfId="0" applyProtection="1"/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6" fillId="0" borderId="0" xfId="0" applyFont="1"/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0" borderId="20" xfId="0" applyFont="1" applyBorder="1" applyProtection="1">
      <protection locked="0" hidden="1"/>
    </xf>
    <xf numFmtId="0" fontId="16" fillId="0" borderId="20" xfId="0" applyFont="1" applyBorder="1" applyProtection="1">
      <protection locked="0" hidden="1"/>
    </xf>
    <xf numFmtId="0" fontId="16" fillId="0" borderId="20" xfId="0" applyFont="1" applyBorder="1" applyAlignment="1" applyProtection="1">
      <alignment horizontal="center"/>
      <protection locked="0" hidden="1"/>
    </xf>
    <xf numFmtId="166" fontId="7" fillId="0" borderId="11" xfId="2" applyNumberFormat="1" applyFont="1" applyBorder="1"/>
    <xf numFmtId="0" fontId="0" fillId="0" borderId="0" xfId="0" applyFill="1" applyBorder="1"/>
    <xf numFmtId="166" fontId="6" fillId="2" borderId="10" xfId="1" applyNumberFormat="1" applyFont="1" applyFill="1" applyBorder="1" applyAlignment="1" applyProtection="1">
      <alignment horizontal="center" vertical="center"/>
    </xf>
    <xf numFmtId="166" fontId="6" fillId="2" borderId="9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/>
    </xf>
  </cellXfs>
  <cellStyles count="4">
    <cellStyle name="Millares_Cp205f" xfId="2" xr:uid="{00000000-0005-0000-0000-000000000000}"/>
    <cellStyle name="Millares_CP205Flujo" xfId="1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QUEL\C\Archivos%202000\Organos%20Gobierno\3a.%20Sesion\2AACUM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Junio"/>
      <sheetName val="Enero-Julio"/>
      <sheetName val="Enero-Agosto"/>
      <sheetName val="Enero-Agos"/>
      <sheetName val="Enero-Sept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5"/>
  <sheetViews>
    <sheetView tabSelected="1" topLeftCell="A3" zoomScale="90" zoomScaleNormal="90" workbookViewId="0">
      <selection activeCell="A44" sqref="A44"/>
    </sheetView>
  </sheetViews>
  <sheetFormatPr baseColWidth="10" defaultRowHeight="12.75" x14ac:dyDescent="0.2"/>
  <cols>
    <col min="1" max="1" width="2.42578125" customWidth="1"/>
    <col min="2" max="2" width="3.28515625" customWidth="1"/>
    <col min="4" max="4" width="1.85546875" customWidth="1"/>
    <col min="5" max="6" width="12.7109375" customWidth="1"/>
    <col min="7" max="7" width="24.140625" bestFit="1" customWidth="1"/>
    <col min="8" max="8" width="0.85546875" customWidth="1"/>
    <col min="9" max="9" width="1.5703125" customWidth="1"/>
    <col min="10" max="13" width="3.28515625" customWidth="1"/>
    <col min="14" max="14" width="4.7109375" customWidth="1"/>
    <col min="15" max="15" width="5.7109375" customWidth="1"/>
    <col min="16" max="16" width="16.42578125" customWidth="1"/>
    <col min="17" max="17" width="13.85546875" bestFit="1" customWidth="1"/>
    <col min="18" max="18" width="12.7109375" customWidth="1"/>
    <col min="19" max="19" width="13.85546875" bestFit="1" customWidth="1"/>
    <col min="20" max="20" width="0.85546875" customWidth="1"/>
    <col min="21" max="21" width="13.85546875" bestFit="1" customWidth="1"/>
  </cols>
  <sheetData>
    <row r="1" spans="1:21" ht="18" x14ac:dyDescent="0.25">
      <c r="A1" s="72" t="s">
        <v>65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1" x14ac:dyDescent="0.2">
      <c r="B2" s="49"/>
      <c r="E2" s="71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S2" s="49"/>
      <c r="T2" s="49"/>
    </row>
    <row r="3" spans="1:21" ht="10.5" customHeight="1" x14ac:dyDescent="0.25">
      <c r="A3" s="70"/>
      <c r="C3" s="70" t="s">
        <v>57</v>
      </c>
      <c r="D3" s="70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69"/>
      <c r="T3" s="49"/>
    </row>
    <row r="4" spans="1:21" ht="15" customHeight="1" x14ac:dyDescent="0.25">
      <c r="B4" s="69" t="s">
        <v>56</v>
      </c>
      <c r="C4" s="81" t="s">
        <v>58</v>
      </c>
      <c r="D4" s="68"/>
      <c r="E4" s="80" t="s">
        <v>59</v>
      </c>
      <c r="F4" s="79"/>
      <c r="G4" s="79"/>
      <c r="H4" s="67"/>
      <c r="I4" s="67"/>
      <c r="J4" s="67"/>
      <c r="K4" s="67"/>
      <c r="L4" s="67"/>
      <c r="M4" s="67"/>
      <c r="N4" s="67"/>
      <c r="O4" s="67"/>
      <c r="P4" s="67"/>
      <c r="Q4" s="67"/>
      <c r="R4" s="66" t="s">
        <v>55</v>
      </c>
      <c r="S4" s="65">
        <v>44196</v>
      </c>
    </row>
    <row r="5" spans="1:21" ht="13.5" thickBot="1" x14ac:dyDescent="0.25">
      <c r="C5" s="64" t="s">
        <v>54</v>
      </c>
      <c r="E5" s="63" t="s">
        <v>53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2"/>
      <c r="S5" s="62"/>
    </row>
    <row r="6" spans="1:21" ht="7.5" customHeight="1" thickTop="1" x14ac:dyDescent="0.2">
      <c r="A6" s="61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59"/>
    </row>
    <row r="7" spans="1:21" ht="16.5" thickBot="1" x14ac:dyDescent="0.3">
      <c r="A7" s="13"/>
      <c r="C7" s="14"/>
      <c r="D7" s="14"/>
      <c r="E7" s="14"/>
      <c r="F7" s="14"/>
      <c r="G7" s="5"/>
      <c r="H7" s="58" t="s">
        <v>52</v>
      </c>
      <c r="I7" s="5"/>
      <c r="J7" s="5"/>
      <c r="K7" s="5"/>
      <c r="L7" s="5"/>
      <c r="M7" s="14"/>
      <c r="N7" s="14"/>
      <c r="O7" s="14"/>
      <c r="P7" s="14"/>
      <c r="Q7" s="14"/>
      <c r="R7" s="14"/>
      <c r="S7" s="14"/>
      <c r="T7" s="8"/>
    </row>
    <row r="8" spans="1:21" ht="16.5" thickTop="1" x14ac:dyDescent="0.25">
      <c r="A8" s="13"/>
      <c r="B8" s="56" t="s">
        <v>51</v>
      </c>
      <c r="C8" s="56"/>
      <c r="D8" s="56"/>
      <c r="E8" s="56"/>
      <c r="F8" s="56"/>
      <c r="G8" s="56"/>
      <c r="H8" s="56"/>
      <c r="I8" s="57" t="s">
        <v>50</v>
      </c>
      <c r="J8" s="56"/>
      <c r="K8" s="56"/>
      <c r="L8" s="56"/>
      <c r="M8" s="56"/>
      <c r="N8" s="56"/>
      <c r="O8" s="56"/>
      <c r="P8" s="56"/>
      <c r="Q8" s="56"/>
      <c r="R8" s="56"/>
      <c r="S8" s="12"/>
      <c r="T8" s="55"/>
    </row>
    <row r="9" spans="1:21" x14ac:dyDescent="0.2">
      <c r="A9" s="13"/>
      <c r="B9" s="14" t="s">
        <v>49</v>
      </c>
      <c r="E9" s="14"/>
      <c r="F9" s="14"/>
      <c r="G9" s="54">
        <f>+G10+G11</f>
        <v>10661070.92</v>
      </c>
      <c r="H9" s="8"/>
      <c r="I9" s="13"/>
      <c r="J9" s="14"/>
      <c r="K9" s="14"/>
      <c r="L9" s="14"/>
      <c r="M9" s="14"/>
      <c r="N9" s="14"/>
      <c r="O9" s="14"/>
      <c r="P9" s="14"/>
      <c r="Q9" s="53" t="s">
        <v>48</v>
      </c>
      <c r="R9" s="53" t="s">
        <v>47</v>
      </c>
      <c r="S9" s="53" t="s">
        <v>46</v>
      </c>
      <c r="T9" s="51"/>
    </row>
    <row r="10" spans="1:21" x14ac:dyDescent="0.2">
      <c r="A10" s="13"/>
      <c r="B10" s="14"/>
      <c r="C10" s="14"/>
      <c r="D10" s="14"/>
      <c r="E10" s="14" t="s">
        <v>45</v>
      </c>
      <c r="F10" s="14"/>
      <c r="G10" s="29">
        <v>10661070.92</v>
      </c>
      <c r="H10" s="8"/>
      <c r="I10" s="13"/>
      <c r="J10" s="14"/>
      <c r="K10" s="14"/>
      <c r="L10" s="14"/>
      <c r="M10" s="14"/>
      <c r="N10" s="14"/>
      <c r="O10" s="14"/>
      <c r="P10" s="14"/>
      <c r="Q10" s="52" t="s">
        <v>44</v>
      </c>
      <c r="R10" s="52" t="s">
        <v>43</v>
      </c>
      <c r="S10" s="52"/>
      <c r="T10" s="51"/>
    </row>
    <row r="11" spans="1:21" ht="12" customHeight="1" x14ac:dyDescent="0.2">
      <c r="A11" s="13"/>
      <c r="B11" s="14"/>
      <c r="C11" s="14"/>
      <c r="D11" s="14"/>
      <c r="E11" s="14" t="s">
        <v>42</v>
      </c>
      <c r="F11" s="14"/>
      <c r="G11" s="37"/>
      <c r="H11" s="8"/>
      <c r="I11" s="14" t="s">
        <v>41</v>
      </c>
      <c r="J11" s="14"/>
      <c r="K11" s="14"/>
      <c r="L11" s="14"/>
      <c r="M11" s="14"/>
      <c r="N11" s="14"/>
      <c r="O11" s="14"/>
      <c r="P11" s="14"/>
      <c r="Q11" s="21">
        <f>SUM(Q12:Q16)</f>
        <v>4160736.66</v>
      </c>
      <c r="R11" s="21">
        <f>SUM(R12:R16)</f>
        <v>0</v>
      </c>
      <c r="S11" s="25">
        <f t="shared" ref="S11:S16" si="0">+R11+Q11</f>
        <v>4160736.66</v>
      </c>
      <c r="T11" s="8"/>
    </row>
    <row r="12" spans="1:21" ht="12" customHeight="1" x14ac:dyDescent="0.2">
      <c r="A12" s="13"/>
      <c r="B12" s="14"/>
      <c r="C12" s="14"/>
      <c r="D12" s="14"/>
      <c r="E12" s="14"/>
      <c r="F12" s="14"/>
      <c r="G12" s="20"/>
      <c r="H12" s="8"/>
      <c r="I12" s="13"/>
      <c r="J12" s="14" t="s">
        <v>40</v>
      </c>
      <c r="L12" s="14"/>
      <c r="M12" s="14"/>
      <c r="N12" s="14"/>
      <c r="O12" s="14"/>
      <c r="Q12" s="42">
        <v>0</v>
      </c>
      <c r="R12" s="50"/>
      <c r="S12" s="21">
        <f t="shared" si="0"/>
        <v>0</v>
      </c>
      <c r="T12" s="8"/>
    </row>
    <row r="13" spans="1:21" x14ac:dyDescent="0.2">
      <c r="A13" s="13"/>
      <c r="B13" s="49" t="s">
        <v>39</v>
      </c>
      <c r="C13" s="48"/>
      <c r="D13" s="48"/>
      <c r="E13" s="48"/>
      <c r="F13" s="48"/>
      <c r="G13" s="47">
        <f>+G14+G20</f>
        <v>563647.97</v>
      </c>
      <c r="H13" s="8"/>
      <c r="I13" s="13"/>
      <c r="J13" s="14" t="s">
        <v>38</v>
      </c>
      <c r="L13" s="14"/>
      <c r="M13" s="14"/>
      <c r="N13" s="14"/>
      <c r="O13" s="14"/>
      <c r="Q13" s="35">
        <v>294987.62</v>
      </c>
      <c r="R13" s="45"/>
      <c r="S13" s="21">
        <f t="shared" si="0"/>
        <v>294987.62</v>
      </c>
      <c r="T13" s="8"/>
      <c r="U13" s="46"/>
    </row>
    <row r="14" spans="1:21" x14ac:dyDescent="0.2">
      <c r="A14" s="13"/>
      <c r="B14" s="14" t="s">
        <v>37</v>
      </c>
      <c r="C14" s="14"/>
      <c r="D14" s="14"/>
      <c r="E14" s="14"/>
      <c r="F14" s="14"/>
      <c r="G14" s="43">
        <f>SUM(G15:G19)</f>
        <v>563647.97</v>
      </c>
      <c r="H14" s="8"/>
      <c r="I14" s="13"/>
      <c r="J14" s="14" t="s">
        <v>36</v>
      </c>
      <c r="L14" s="14"/>
      <c r="M14" s="14"/>
      <c r="N14" s="14"/>
      <c r="O14" s="14"/>
      <c r="Q14" s="35">
        <v>3642141.04</v>
      </c>
      <c r="R14" s="45"/>
      <c r="S14" s="21">
        <f t="shared" si="0"/>
        <v>3642141.04</v>
      </c>
      <c r="T14" s="8"/>
    </row>
    <row r="15" spans="1:21" x14ac:dyDescent="0.2">
      <c r="A15" s="13"/>
      <c r="B15" s="14" t="s">
        <v>35</v>
      </c>
      <c r="C15" s="14"/>
      <c r="D15" s="14"/>
      <c r="E15" s="14" t="s">
        <v>34</v>
      </c>
      <c r="F15" s="14"/>
      <c r="G15" s="29"/>
      <c r="H15" s="8"/>
      <c r="I15" s="13"/>
      <c r="J15" s="14" t="s">
        <v>61</v>
      </c>
      <c r="L15" s="14"/>
      <c r="M15" s="14"/>
      <c r="N15" s="14"/>
      <c r="O15" s="14"/>
      <c r="Q15" s="35">
        <v>223608</v>
      </c>
      <c r="R15" s="45"/>
      <c r="S15" s="21">
        <f t="shared" si="0"/>
        <v>223608</v>
      </c>
      <c r="T15" s="8"/>
    </row>
    <row r="16" spans="1:21" x14ac:dyDescent="0.2">
      <c r="A16" s="13"/>
      <c r="B16" s="14"/>
      <c r="C16" s="14"/>
      <c r="D16" s="14"/>
      <c r="E16" s="14" t="s">
        <v>33</v>
      </c>
      <c r="F16" s="14"/>
      <c r="G16" s="35"/>
      <c r="H16" s="8"/>
      <c r="I16" s="13"/>
      <c r="J16" s="44" t="s">
        <v>32</v>
      </c>
      <c r="L16" s="14"/>
      <c r="M16" s="14"/>
      <c r="N16" s="14"/>
      <c r="O16" s="14"/>
      <c r="Q16" s="37"/>
      <c r="R16" s="36"/>
      <c r="S16" s="21">
        <f t="shared" si="0"/>
        <v>0</v>
      </c>
      <c r="T16" s="8"/>
    </row>
    <row r="17" spans="1:21" x14ac:dyDescent="0.2">
      <c r="A17" s="13"/>
      <c r="B17" s="14" t="s">
        <v>60</v>
      </c>
      <c r="D17" s="14"/>
      <c r="G17" s="35">
        <v>0</v>
      </c>
      <c r="H17" s="8"/>
      <c r="I17" s="13"/>
      <c r="T17" s="8"/>
    </row>
    <row r="18" spans="1:21" x14ac:dyDescent="0.2">
      <c r="A18" s="13"/>
      <c r="B18" s="83" t="s">
        <v>62</v>
      </c>
      <c r="D18" s="14"/>
      <c r="G18" s="82">
        <v>117902.1</v>
      </c>
      <c r="H18" s="8"/>
      <c r="I18" s="14"/>
      <c r="T18" s="8"/>
    </row>
    <row r="19" spans="1:21" x14ac:dyDescent="0.2">
      <c r="A19" s="13"/>
      <c r="B19" s="14" t="s">
        <v>31</v>
      </c>
      <c r="D19" s="14"/>
      <c r="G19" s="31">
        <v>445745.87</v>
      </c>
      <c r="H19" s="8"/>
      <c r="I19" s="14" t="s">
        <v>30</v>
      </c>
      <c r="J19" s="14"/>
      <c r="K19" s="14"/>
      <c r="L19" s="14"/>
      <c r="M19" s="14"/>
      <c r="N19" s="14"/>
      <c r="O19" s="14"/>
      <c r="P19" s="14"/>
      <c r="Q19" s="21">
        <f>SUM(Q20:Q22)</f>
        <v>709940.21</v>
      </c>
      <c r="R19" s="21">
        <f>SUM(R20:R22)</f>
        <v>0</v>
      </c>
      <c r="S19" s="25">
        <f>+R19+Q19</f>
        <v>709940.21</v>
      </c>
      <c r="T19" s="8"/>
    </row>
    <row r="20" spans="1:21" x14ac:dyDescent="0.2">
      <c r="A20" s="13"/>
      <c r="B20" s="14" t="s">
        <v>29</v>
      </c>
      <c r="C20" s="14"/>
      <c r="D20" s="14"/>
      <c r="E20" s="14"/>
      <c r="F20" s="14"/>
      <c r="G20" s="43">
        <f>SUM(G21:G22)</f>
        <v>0</v>
      </c>
      <c r="H20" s="8"/>
      <c r="I20" s="13"/>
      <c r="J20" s="14" t="s">
        <v>28</v>
      </c>
      <c r="L20" s="14"/>
      <c r="M20" s="14"/>
      <c r="N20" s="14"/>
      <c r="O20" s="14"/>
      <c r="Q20" s="42">
        <v>709940.21</v>
      </c>
      <c r="R20" s="42"/>
      <c r="S20" s="21">
        <f>+R20+Q20</f>
        <v>709940.21</v>
      </c>
      <c r="T20" s="8"/>
    </row>
    <row r="21" spans="1:21" x14ac:dyDescent="0.2">
      <c r="A21" s="13"/>
      <c r="B21" s="14"/>
      <c r="C21" s="14" t="s">
        <v>27</v>
      </c>
      <c r="D21" s="14"/>
      <c r="E21" s="14"/>
      <c r="F21" s="14"/>
      <c r="G21" s="35"/>
      <c r="H21" s="8"/>
      <c r="I21" s="13"/>
      <c r="J21" s="14" t="s">
        <v>26</v>
      </c>
      <c r="L21" s="14"/>
      <c r="M21" s="14"/>
      <c r="N21" s="14"/>
      <c r="O21" s="14"/>
      <c r="Q21" s="35"/>
      <c r="R21" s="35"/>
      <c r="S21" s="21">
        <f>+R21+Q21</f>
        <v>0</v>
      </c>
      <c r="T21" s="8"/>
    </row>
    <row r="22" spans="1:21" x14ac:dyDescent="0.2">
      <c r="A22" s="13"/>
      <c r="B22" s="14"/>
      <c r="C22" s="14" t="s">
        <v>25</v>
      </c>
      <c r="D22" s="14"/>
      <c r="E22" s="14"/>
      <c r="F22" s="14"/>
      <c r="G22" s="37"/>
      <c r="H22" s="8"/>
      <c r="I22" s="13"/>
      <c r="J22" s="14" t="s">
        <v>19</v>
      </c>
      <c r="L22" s="14"/>
      <c r="M22" s="14"/>
      <c r="N22" s="14"/>
      <c r="O22" s="14"/>
      <c r="Q22" s="37"/>
      <c r="R22" s="37"/>
      <c r="S22" s="21">
        <f>SUM(Q22:R22)</f>
        <v>0</v>
      </c>
      <c r="T22" s="8"/>
    </row>
    <row r="23" spans="1:21" x14ac:dyDescent="0.2">
      <c r="A23" s="13"/>
      <c r="B23" s="14"/>
      <c r="C23" s="14"/>
      <c r="D23" s="14"/>
      <c r="E23" s="14"/>
      <c r="F23" s="14"/>
      <c r="G23" s="20"/>
      <c r="H23" s="8"/>
      <c r="I23" s="13"/>
      <c r="T23" s="8"/>
    </row>
    <row r="24" spans="1:21" x14ac:dyDescent="0.2">
      <c r="A24" s="13"/>
      <c r="B24" s="27" t="s">
        <v>24</v>
      </c>
      <c r="C24" s="27"/>
      <c r="D24" s="27"/>
      <c r="E24" s="27"/>
      <c r="F24" s="27"/>
      <c r="G24" s="41">
        <f>SUM(G26:G31)</f>
        <v>0</v>
      </c>
      <c r="H24" s="8"/>
      <c r="I24" s="14" t="s">
        <v>23</v>
      </c>
      <c r="K24" s="14"/>
      <c r="L24" s="14"/>
      <c r="M24" s="14"/>
      <c r="N24" s="14"/>
      <c r="O24" s="14"/>
      <c r="P24" s="14"/>
      <c r="Q24" s="21">
        <f>SUM(Q25:Q26)</f>
        <v>0</v>
      </c>
      <c r="R24" s="21">
        <f>SUM(R25:R26)</f>
        <v>0</v>
      </c>
      <c r="S24" s="25">
        <f>SUM(S25:S26)</f>
        <v>0</v>
      </c>
      <c r="T24" s="8"/>
    </row>
    <row r="25" spans="1:21" x14ac:dyDescent="0.2">
      <c r="A25" s="13"/>
      <c r="B25" s="14" t="s">
        <v>22</v>
      </c>
      <c r="C25" s="14"/>
      <c r="D25" s="14"/>
      <c r="E25" s="14"/>
      <c r="F25" s="14"/>
      <c r="G25" s="40">
        <f>SUM(G26:G27)</f>
        <v>0</v>
      </c>
      <c r="H25" s="8"/>
      <c r="I25" s="13"/>
      <c r="J25" s="14" t="s">
        <v>21</v>
      </c>
      <c r="L25" s="14"/>
      <c r="M25" s="14"/>
      <c r="N25" s="14"/>
      <c r="O25" s="14"/>
      <c r="Q25" s="35"/>
      <c r="R25" s="39"/>
      <c r="S25" s="21">
        <f>+R25+Q25</f>
        <v>0</v>
      </c>
      <c r="T25" s="8"/>
      <c r="U25" s="38"/>
    </row>
    <row r="26" spans="1:21" x14ac:dyDescent="0.2">
      <c r="A26" s="13"/>
      <c r="B26" s="14"/>
      <c r="C26" s="14" t="s">
        <v>20</v>
      </c>
      <c r="D26" s="14"/>
      <c r="E26" s="14"/>
      <c r="F26" s="14"/>
      <c r="G26" s="35"/>
      <c r="H26" s="8"/>
      <c r="I26" s="13"/>
      <c r="J26" s="14" t="s">
        <v>19</v>
      </c>
      <c r="L26" s="14"/>
      <c r="M26" s="14"/>
      <c r="N26" s="14"/>
      <c r="O26" s="14"/>
      <c r="Q26" s="37"/>
      <c r="R26" s="36"/>
      <c r="S26" s="21">
        <f>+R26+Q26</f>
        <v>0</v>
      </c>
      <c r="T26" s="8"/>
    </row>
    <row r="27" spans="1:21" x14ac:dyDescent="0.2">
      <c r="A27" s="13"/>
      <c r="B27" s="14"/>
      <c r="C27" s="14" t="s">
        <v>18</v>
      </c>
      <c r="D27" s="14"/>
      <c r="E27" s="14"/>
      <c r="F27" s="14"/>
      <c r="G27" s="35"/>
      <c r="H27" s="8"/>
      <c r="I27" s="13"/>
      <c r="Q27" s="34"/>
      <c r="T27" s="8"/>
    </row>
    <row r="28" spans="1:21" x14ac:dyDescent="0.2">
      <c r="A28" s="13"/>
      <c r="B28" s="14" t="s">
        <v>17</v>
      </c>
      <c r="C28" s="14"/>
      <c r="D28" s="14"/>
      <c r="G28" s="29"/>
      <c r="H28" s="8"/>
      <c r="I28" s="14" t="s">
        <v>16</v>
      </c>
      <c r="K28" s="14"/>
      <c r="L28" s="14"/>
      <c r="M28" s="14"/>
      <c r="N28" s="14"/>
      <c r="O28" s="14"/>
      <c r="P28" s="14"/>
      <c r="Q28" s="21">
        <f>SUM(Q29:Q30)</f>
        <v>0</v>
      </c>
      <c r="R28" s="21">
        <f>SUM(R29:R30)</f>
        <v>0</v>
      </c>
      <c r="S28" s="25">
        <f>+R28+Q28</f>
        <v>0</v>
      </c>
      <c r="T28" s="8"/>
    </row>
    <row r="29" spans="1:21" x14ac:dyDescent="0.2">
      <c r="A29" s="13"/>
      <c r="B29" s="14" t="s">
        <v>15</v>
      </c>
      <c r="C29" s="14"/>
      <c r="D29" s="14"/>
      <c r="E29" s="14"/>
      <c r="F29" s="14"/>
      <c r="G29" s="29"/>
      <c r="H29" s="8"/>
      <c r="I29" s="13"/>
      <c r="J29" s="14" t="s">
        <v>14</v>
      </c>
      <c r="L29" s="14"/>
      <c r="M29" s="14"/>
      <c r="N29" s="14"/>
      <c r="O29" s="14"/>
      <c r="Q29" s="33"/>
      <c r="R29" s="32"/>
      <c r="S29" s="21">
        <f>+R29+Q29</f>
        <v>0</v>
      </c>
      <c r="T29" s="8"/>
    </row>
    <row r="30" spans="1:21" x14ac:dyDescent="0.2">
      <c r="A30" s="13"/>
      <c r="B30" s="14" t="s">
        <v>13</v>
      </c>
      <c r="C30" s="14"/>
      <c r="D30" s="14"/>
      <c r="E30" s="14"/>
      <c r="F30" s="14"/>
      <c r="G30" s="29"/>
      <c r="H30" s="8"/>
      <c r="I30" s="13"/>
      <c r="J30" s="14" t="s">
        <v>12</v>
      </c>
      <c r="L30" s="14"/>
      <c r="M30" s="14"/>
      <c r="N30" s="14"/>
      <c r="O30" s="14"/>
      <c r="Q30" s="31"/>
      <c r="R30" s="30"/>
      <c r="S30" s="21">
        <f>+R30+Q30</f>
        <v>0</v>
      </c>
      <c r="T30" s="8"/>
    </row>
    <row r="31" spans="1:21" x14ac:dyDescent="0.2">
      <c r="A31" s="13"/>
      <c r="B31" t="s">
        <v>11</v>
      </c>
      <c r="E31" s="14"/>
      <c r="F31" s="14"/>
      <c r="G31" s="29"/>
      <c r="H31" s="8"/>
      <c r="I31" s="13"/>
      <c r="Q31" s="28"/>
      <c r="R31" s="28"/>
      <c r="T31" s="8"/>
    </row>
    <row r="32" spans="1:21" x14ac:dyDescent="0.2">
      <c r="A32" s="13"/>
      <c r="B32" s="27" t="s">
        <v>10</v>
      </c>
      <c r="C32" s="27"/>
      <c r="D32" s="27"/>
      <c r="E32" s="27"/>
      <c r="F32" s="27"/>
      <c r="G32" s="26">
        <f>SUM(G33:G34)</f>
        <v>0</v>
      </c>
      <c r="H32" s="8"/>
      <c r="I32" s="14" t="s">
        <v>9</v>
      </c>
      <c r="K32" s="14"/>
      <c r="L32" s="14"/>
      <c r="M32" s="14"/>
      <c r="N32" s="14"/>
      <c r="O32" s="14"/>
      <c r="Q32" s="23">
        <v>6354042.0199999996</v>
      </c>
      <c r="R32" s="23"/>
      <c r="S32" s="25">
        <f>+R32+Q32</f>
        <v>6354042.0199999996</v>
      </c>
      <c r="T32" s="8"/>
    </row>
    <row r="33" spans="1:20" x14ac:dyDescent="0.2">
      <c r="A33" s="13"/>
      <c r="B33" s="14"/>
      <c r="C33" s="14" t="s">
        <v>8</v>
      </c>
      <c r="D33" s="14"/>
      <c r="E33" s="14"/>
      <c r="F33" s="14"/>
      <c r="G33" s="24" t="s">
        <v>7</v>
      </c>
      <c r="H33" s="8"/>
      <c r="I33" s="13"/>
      <c r="Q33" s="23"/>
      <c r="R33" s="23"/>
      <c r="T33" s="8"/>
    </row>
    <row r="34" spans="1:20" x14ac:dyDescent="0.2">
      <c r="A34" s="13"/>
      <c r="B34" s="14"/>
      <c r="C34" s="14" t="s">
        <v>6</v>
      </c>
      <c r="D34" s="14"/>
      <c r="E34" s="14"/>
      <c r="F34" s="14"/>
      <c r="G34" s="22"/>
      <c r="H34" s="8"/>
      <c r="I34" s="14" t="s">
        <v>5</v>
      </c>
      <c r="K34" s="14"/>
      <c r="L34" s="14"/>
      <c r="M34" s="14"/>
      <c r="N34" s="14"/>
      <c r="O34" s="14"/>
      <c r="P34" s="14"/>
      <c r="Q34" s="22"/>
      <c r="R34" s="22"/>
      <c r="S34" s="21">
        <f>+R34+Q34</f>
        <v>0</v>
      </c>
      <c r="T34" s="8"/>
    </row>
    <row r="35" spans="1:20" x14ac:dyDescent="0.2">
      <c r="A35" s="13"/>
      <c r="B35" s="16" t="s">
        <v>4</v>
      </c>
      <c r="C35" s="14"/>
      <c r="D35" s="14"/>
      <c r="E35" s="14"/>
      <c r="F35" s="14"/>
      <c r="G35" s="20"/>
      <c r="H35" s="8"/>
      <c r="I35" s="13"/>
      <c r="P35" s="14"/>
      <c r="Q35" s="19"/>
      <c r="R35" s="19"/>
      <c r="S35" s="19"/>
      <c r="T35" s="8"/>
    </row>
    <row r="36" spans="1:20" ht="15.75" customHeight="1" x14ac:dyDescent="0.2">
      <c r="A36" s="13"/>
      <c r="B36" s="16" t="s">
        <v>3</v>
      </c>
      <c r="C36" s="14"/>
      <c r="D36" s="14"/>
      <c r="E36" s="14"/>
      <c r="F36" s="14"/>
      <c r="G36" s="84">
        <f>+G9+G13+G24+G32</f>
        <v>11224718.890000001</v>
      </c>
      <c r="H36" s="8"/>
      <c r="I36" s="14" t="s">
        <v>2</v>
      </c>
      <c r="K36" s="14"/>
      <c r="L36" s="14"/>
      <c r="M36" s="14"/>
      <c r="N36" s="14"/>
      <c r="O36" s="14"/>
      <c r="P36" s="14"/>
      <c r="Q36" s="18">
        <f>+Q11+Q19+Q24+Q28+Q32+Q34</f>
        <v>11224718.890000001</v>
      </c>
      <c r="R36" s="18">
        <f>+R11+R19+R24+R28+R32+R34</f>
        <v>0</v>
      </c>
      <c r="S36" s="17">
        <f>+S11+S19+S24+S28+S32+S34</f>
        <v>11224718.890000001</v>
      </c>
      <c r="T36" s="8"/>
    </row>
    <row r="37" spans="1:20" ht="13.5" thickBot="1" x14ac:dyDescent="0.25">
      <c r="A37" s="13"/>
      <c r="B37" s="16" t="s">
        <v>1</v>
      </c>
      <c r="C37" s="14"/>
      <c r="D37" s="14"/>
      <c r="E37" s="14"/>
      <c r="F37" s="14"/>
      <c r="G37" s="85"/>
      <c r="H37" s="8"/>
      <c r="I37" s="13"/>
      <c r="P37" s="86" t="s">
        <v>0</v>
      </c>
      <c r="Q37" s="86"/>
      <c r="R37" s="86"/>
      <c r="S37" s="86"/>
      <c r="T37" s="8"/>
    </row>
    <row r="38" spans="1:20" ht="14.25" thickBot="1" x14ac:dyDescent="0.3">
      <c r="A38" s="13"/>
      <c r="C38" s="14"/>
      <c r="D38" s="15" t="s">
        <v>66</v>
      </c>
      <c r="E38" s="14"/>
      <c r="F38" s="14"/>
      <c r="G38" s="14"/>
      <c r="H38" s="8"/>
      <c r="I38" s="13"/>
      <c r="P38" s="12"/>
      <c r="Q38" s="11">
        <f>SUM(G10+G13-Q36)</f>
        <v>0</v>
      </c>
      <c r="R38" s="10">
        <f>SUM(G11+G24-R36)</f>
        <v>0</v>
      </c>
      <c r="S38" s="9">
        <f>+G36-S36</f>
        <v>0</v>
      </c>
      <c r="T38" s="8"/>
    </row>
    <row r="39" spans="1:20" ht="14.25" thickBot="1" x14ac:dyDescent="0.3">
      <c r="A39" s="6"/>
      <c r="B39" s="5"/>
      <c r="C39" s="5"/>
      <c r="D39" s="7"/>
      <c r="E39" s="5"/>
      <c r="F39" s="5"/>
      <c r="G39" s="5"/>
      <c r="H39" s="1"/>
      <c r="I39" s="6"/>
      <c r="J39" s="5"/>
      <c r="K39" s="5"/>
      <c r="L39" s="5"/>
      <c r="M39" s="5"/>
      <c r="N39" s="5"/>
      <c r="O39" s="5"/>
      <c r="P39" s="4"/>
      <c r="Q39" s="3"/>
      <c r="R39" s="3"/>
      <c r="S39" s="2"/>
      <c r="T39" s="1"/>
    </row>
    <row r="40" spans="1:20" ht="13.5" thickTop="1" x14ac:dyDescent="0.2"/>
    <row r="44" spans="1:20" ht="15.75" x14ac:dyDescent="0.25">
      <c r="H44" s="73" t="s">
        <v>63</v>
      </c>
      <c r="I44" s="74"/>
      <c r="J44" s="74"/>
      <c r="K44" s="74"/>
      <c r="L44" s="74"/>
      <c r="M44" s="74"/>
      <c r="N44" s="74"/>
      <c r="O44" s="74"/>
      <c r="P44" s="75"/>
    </row>
    <row r="45" spans="1:20" ht="15" x14ac:dyDescent="0.2">
      <c r="H45" s="76" t="s">
        <v>64</v>
      </c>
      <c r="I45" s="77"/>
      <c r="J45" s="77"/>
      <c r="K45" s="77"/>
      <c r="L45" s="77"/>
      <c r="M45" s="77"/>
      <c r="N45" s="77"/>
      <c r="O45" s="77"/>
      <c r="P45" s="78"/>
    </row>
  </sheetData>
  <mergeCells count="2">
    <mergeCell ref="G36:G37"/>
    <mergeCell ref="P37:S37"/>
  </mergeCells>
  <printOptions horizontalCentered="1" verticalCentered="1"/>
  <pageMargins left="0.74803149606299213" right="0.74803149606299213" top="0.98425196850393704" bottom="0.98425196850393704" header="0.39370078740157483" footer="0"/>
  <pageSetup scale="70" orientation="landscape" r:id="rId1"/>
  <headerFooter alignWithMargins="0">
    <oddHeader>&amp;CANEXO 13.a FLUJO DE EFECTIVO DEL FONDO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Fideo</vt:lpstr>
      <vt:lpstr>Fideo!Área_de_impresión</vt:lpstr>
      <vt:lpstr>Fideo!Títulos_a_imprimir</vt:lpstr>
    </vt:vector>
  </TitlesOfParts>
  <Company>CIMAV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namartinez</dc:creator>
  <cp:lastModifiedBy>Admin</cp:lastModifiedBy>
  <cp:lastPrinted>2021-04-12T23:14:51Z</cp:lastPrinted>
  <dcterms:created xsi:type="dcterms:W3CDTF">2011-03-30T00:14:18Z</dcterms:created>
  <dcterms:modified xsi:type="dcterms:W3CDTF">2021-04-12T23:17:03Z</dcterms:modified>
</cp:coreProperties>
</file>