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<sst xmlns="http://schemas.openxmlformats.org/spreadsheetml/2006/main" count="50" uniqueCount="37">
  <si>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F L U J O  DE  E F E C T I V O </t>
  </si>
  <si>
    <t>P R O D U C T O R A S  D E  B I E N E S  Y  S E R V I C I O S</t>
  </si>
  <si>
    <t>( P e s o s )</t>
  </si>
  <si>
    <t>ENTIDAD:</t>
  </si>
  <si>
    <t xml:space="preserve">INGRESOS </t>
  </si>
  <si>
    <t xml:space="preserve">DISPONIBILIDAD INICIAL </t>
  </si>
  <si>
    <t>GASTO CORRIENTE</t>
  </si>
  <si>
    <t>CORRIENTES Y DE CAPITAL</t>
  </si>
  <si>
    <t>SERVICIOS PERSONALES</t>
  </si>
  <si>
    <t>VENTA DE BIENES</t>
  </si>
  <si>
    <t>SUBSIDIOS</t>
  </si>
  <si>
    <t>VENTA DE SERVICIOS</t>
  </si>
  <si>
    <t>OTRAS EROGACIONES</t>
  </si>
  <si>
    <t>INVERSIÓN FÍSICA</t>
  </si>
  <si>
    <t>BIENES MUEBLES E INMUEBLES</t>
  </si>
  <si>
    <t>INGRESOS DIVERSOS</t>
  </si>
  <si>
    <t>OBRA PÚBLICA</t>
  </si>
  <si>
    <t>INGRESOS DE FIDEICOMISOS PÚBLICOS</t>
  </si>
  <si>
    <t>PRODUCTOS FINANCIEROS</t>
  </si>
  <si>
    <t>OTROS</t>
  </si>
  <si>
    <t>SUBSIDIOS Y APOYOS FISCALES</t>
  </si>
  <si>
    <t>CORRIENTES</t>
  </si>
  <si>
    <t>DE CAPITAL</t>
  </si>
  <si>
    <t>APOYOS FISCALES</t>
  </si>
  <si>
    <t>DISPONIBILIDAD FINAL</t>
  </si>
  <si>
    <t>FISCALES</t>
  </si>
  <si>
    <t>PROPIOS</t>
  </si>
  <si>
    <t>VARIACIÓN    %                                    EJERCIDO VS. MODIFICADO</t>
  </si>
  <si>
    <t>MATERIALES Y SUMINISTROS</t>
  </si>
  <si>
    <t>SERVICIOS GENERALES</t>
  </si>
  <si>
    <t>OBTENIDO/EJERCIDO</t>
  </si>
  <si>
    <t>INGRESOS PROPIOS Y FISCALES</t>
  </si>
  <si>
    <t>GASTO CORRIENTE Y DE INVERSIÓN</t>
  </si>
  <si>
    <t>ORIGINAL ANUAL</t>
  </si>
  <si>
    <t xml:space="preserve">MODIFICADO ANUAL </t>
  </si>
  <si>
    <t>P R E S U P U E S T O  D E  E G R E S O S  D E  L A  F E D E R A C I Ó N  2 0 1 8</t>
  </si>
  <si>
    <t>EL COLEGIO DE LA FRONTERA SUR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</si>
</sst>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_-;\-* #,##0_-;_-* &quot;-&quot;??_-;_-@_-"/>
    <numFmt numFmtId="179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Continuous" wrapText="1"/>
      <protection/>
    </xf>
    <xf numFmtId="0" fontId="3" fillId="0" borderId="11" xfId="0" applyFont="1" applyBorder="1" applyAlignment="1" applyProtection="1">
      <alignment horizontal="centerContinuous" wrapText="1"/>
      <protection/>
    </xf>
    <xf numFmtId="0" fontId="3" fillId="0" borderId="12" xfId="0" applyFont="1" applyBorder="1" applyAlignment="1" applyProtection="1">
      <alignment horizontal="centerContinuous" wrapText="1"/>
      <protection/>
    </xf>
    <xf numFmtId="0" fontId="3" fillId="0" borderId="13" xfId="0" applyFont="1" applyFill="1" applyBorder="1" applyAlignment="1" applyProtection="1">
      <alignment horizontal="centerContinuous" wrapText="1"/>
      <protection/>
    </xf>
    <xf numFmtId="0" fontId="3" fillId="0" borderId="14" xfId="0" applyFont="1" applyBorder="1" applyAlignment="1" applyProtection="1">
      <alignment horizontal="centerContinuous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Continuous" wrapText="1"/>
      <protection/>
    </xf>
    <xf numFmtId="0" fontId="3" fillId="0" borderId="16" xfId="0" applyFont="1" applyBorder="1" applyAlignment="1" applyProtection="1">
      <alignment horizontal="centerContinuous" wrapText="1"/>
      <protection/>
    </xf>
    <xf numFmtId="0" fontId="3" fillId="0" borderId="17" xfId="0" applyFont="1" applyBorder="1" applyAlignment="1" applyProtection="1">
      <alignment horizontal="centerContinuous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justify" wrapText="1" indent="1"/>
      <protection/>
    </xf>
    <xf numFmtId="43" fontId="4" fillId="0" borderId="20" xfId="48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>
      <alignment vertical="top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78" fontId="4" fillId="0" borderId="21" xfId="48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 applyProtection="1">
      <alignment/>
      <protection/>
    </xf>
    <xf numFmtId="178" fontId="3" fillId="0" borderId="18" xfId="48" applyNumberFormat="1" applyFon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8" fontId="5" fillId="0" borderId="18" xfId="48" applyNumberFormat="1" applyFill="1" applyBorder="1" applyAlignment="1" applyProtection="1">
      <alignment/>
      <protection/>
    </xf>
    <xf numFmtId="178" fontId="0" fillId="0" borderId="18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vertical="top"/>
      <protection/>
    </xf>
    <xf numFmtId="178" fontId="0" fillId="0" borderId="0" xfId="0" applyNumberFormat="1" applyBorder="1" applyAlignment="1" applyProtection="1">
      <alignment vertical="top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18" xfId="0" applyNumberFormat="1" applyBorder="1" applyAlignment="1" applyProtection="1">
      <alignment/>
      <protection/>
    </xf>
    <xf numFmtId="178" fontId="0" fillId="0" borderId="19" xfId="0" applyNumberFormat="1" applyBorder="1" applyAlignment="1" applyProtection="1">
      <alignment/>
      <protection/>
    </xf>
    <xf numFmtId="178" fontId="38" fillId="0" borderId="18" xfId="0" applyNumberFormat="1" applyFont="1" applyBorder="1" applyAlignment="1" applyProtection="1">
      <alignment/>
      <protection/>
    </xf>
    <xf numFmtId="0" fontId="38" fillId="10" borderId="18" xfId="0" applyFont="1" applyFill="1" applyBorder="1" applyAlignment="1" applyProtection="1">
      <alignment/>
      <protection/>
    </xf>
    <xf numFmtId="0" fontId="3" fillId="10" borderId="18" xfId="0" applyFont="1" applyFill="1" applyBorder="1" applyAlignment="1" applyProtection="1">
      <alignment/>
      <protection/>
    </xf>
    <xf numFmtId="178" fontId="3" fillId="10" borderId="18" xfId="48" applyNumberFormat="1" applyFont="1" applyFill="1" applyBorder="1" applyAlignment="1" applyProtection="1">
      <alignment/>
      <protection/>
    </xf>
    <xf numFmtId="0" fontId="38" fillId="12" borderId="18" xfId="0" applyFont="1" applyFill="1" applyBorder="1" applyAlignment="1" applyProtection="1">
      <alignment/>
      <protection/>
    </xf>
    <xf numFmtId="0" fontId="3" fillId="12" borderId="18" xfId="0" applyFont="1" applyFill="1" applyBorder="1" applyAlignment="1" applyProtection="1">
      <alignment/>
      <protection/>
    </xf>
    <xf numFmtId="178" fontId="3" fillId="12" borderId="18" xfId="48" applyNumberFormat="1" applyFont="1" applyFill="1" applyBorder="1" applyAlignment="1" applyProtection="1">
      <alignment/>
      <protection/>
    </xf>
    <xf numFmtId="0" fontId="38" fillId="13" borderId="18" xfId="0" applyFont="1" applyFill="1" applyBorder="1" applyAlignment="1" applyProtection="1">
      <alignment/>
      <protection/>
    </xf>
    <xf numFmtId="0" fontId="3" fillId="13" borderId="18" xfId="0" applyFont="1" applyFill="1" applyBorder="1" applyAlignment="1" applyProtection="1">
      <alignment/>
      <protection/>
    </xf>
    <xf numFmtId="178" fontId="3" fillId="13" borderId="18" xfId="48" applyNumberFormat="1" applyFont="1" applyFill="1" applyBorder="1" applyAlignment="1" applyProtection="1">
      <alignment/>
      <protection/>
    </xf>
    <xf numFmtId="178" fontId="3" fillId="0" borderId="0" xfId="48" applyNumberFormat="1" applyFont="1" applyFill="1" applyBorder="1" applyAlignment="1" applyProtection="1">
      <alignment/>
      <protection/>
    </xf>
    <xf numFmtId="0" fontId="38" fillId="10" borderId="0" xfId="0" applyFont="1" applyFill="1" applyBorder="1" applyAlignment="1" applyProtection="1">
      <alignment/>
      <protection/>
    </xf>
    <xf numFmtId="43" fontId="3" fillId="10" borderId="18" xfId="48" applyNumberFormat="1" applyFont="1" applyFill="1" applyBorder="1" applyAlignment="1" applyProtection="1">
      <alignment/>
      <protection/>
    </xf>
    <xf numFmtId="43" fontId="5" fillId="0" borderId="18" xfId="48" applyNumberFormat="1" applyFill="1" applyBorder="1" applyAlignment="1" applyProtection="1">
      <alignment/>
      <protection/>
    </xf>
    <xf numFmtId="43" fontId="3" fillId="0" borderId="18" xfId="48" applyNumberFormat="1" applyFont="1" applyFill="1" applyBorder="1" applyAlignment="1" applyProtection="1">
      <alignment/>
      <protection/>
    </xf>
    <xf numFmtId="178" fontId="38" fillId="0" borderId="18" xfId="0" applyNumberFormat="1" applyFont="1" applyFill="1" applyBorder="1" applyAlignment="1" applyProtection="1">
      <alignment/>
      <protection/>
    </xf>
    <xf numFmtId="178" fontId="0" fillId="0" borderId="18" xfId="0" applyNumberFormat="1" applyFill="1" applyBorder="1" applyAlignment="1" applyProtection="1">
      <alignment vertical="top"/>
      <protection/>
    </xf>
    <xf numFmtId="178" fontId="0" fillId="0" borderId="18" xfId="0" applyNumberFormat="1" applyBorder="1" applyAlignment="1">
      <alignment vertical="top"/>
    </xf>
    <xf numFmtId="179" fontId="5" fillId="0" borderId="18" xfId="48" applyNumberFormat="1" applyFill="1" applyBorder="1" applyAlignment="1" applyProtection="1">
      <alignment/>
      <protection/>
    </xf>
    <xf numFmtId="178" fontId="0" fillId="0" borderId="18" xfId="46" applyNumberFormat="1" applyFont="1" applyFill="1" applyBorder="1" applyAlignment="1" applyProtection="1">
      <alignment/>
      <protection/>
    </xf>
    <xf numFmtId="178" fontId="38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justify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3" fontId="4" fillId="0" borderId="10" xfId="48" applyFont="1" applyFill="1" applyBorder="1" applyAlignment="1" applyProtection="1">
      <alignment horizontal="center" vertical="center" wrapText="1"/>
      <protection/>
    </xf>
    <xf numFmtId="43" fontId="4" fillId="0" borderId="12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LUJO 90A CIGGET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0.85546875" style="2" customWidth="1"/>
    <col min="2" max="2" width="2.28125" style="2" customWidth="1"/>
    <col min="3" max="3" width="3.00390625" style="2" customWidth="1"/>
    <col min="4" max="4" width="7.7109375" style="2" customWidth="1"/>
    <col min="5" max="5" width="5.421875" style="2" customWidth="1"/>
    <col min="6" max="6" width="32.421875" style="2" customWidth="1"/>
    <col min="7" max="7" width="14.421875" style="2" customWidth="1"/>
    <col min="8" max="9" width="13.421875" style="2" customWidth="1"/>
    <col min="10" max="10" width="14.28125" style="2" customWidth="1"/>
    <col min="11" max="11" width="13.28125" style="2" customWidth="1"/>
    <col min="12" max="13" width="15.421875" style="2" customWidth="1"/>
    <col min="14" max="14" width="19.00390625" style="2" customWidth="1"/>
    <col min="15" max="15" width="0.85546875" style="2" customWidth="1"/>
    <col min="16" max="16" width="13.8515625" style="2" bestFit="1" customWidth="1"/>
    <col min="17" max="17" width="11.421875" style="2" customWidth="1"/>
    <col min="18" max="18" width="12.140625" style="2" bestFit="1" customWidth="1"/>
    <col min="19" max="16384" width="11.421875" style="2" customWidth="1"/>
  </cols>
  <sheetData>
    <row r="1" ht="15">
      <c r="A1" s="1"/>
    </row>
    <row r="2" spans="1:14" ht="1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" customHeight="1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2" customHeight="1">
      <c r="B4" s="60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16.5" customHeight="1" thickBo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6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ht="15" customHeight="1">
      <c r="B7" s="7"/>
      <c r="C7" s="60" t="s">
        <v>3</v>
      </c>
      <c r="D7" s="60"/>
      <c r="E7" s="60"/>
      <c r="F7" s="61" t="s">
        <v>36</v>
      </c>
      <c r="G7" s="61"/>
      <c r="H7" s="61"/>
      <c r="I7" s="61"/>
      <c r="J7" s="17"/>
      <c r="K7" s="17"/>
      <c r="L7" s="17"/>
      <c r="M7" s="9"/>
      <c r="N7" s="8"/>
    </row>
    <row r="8" spans="2:14" ht="5.25" customHeight="1" thickBo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ht="15.75" thickBot="1"/>
    <row r="10" spans="2:14" ht="27" customHeight="1" thickBot="1">
      <c r="B10" s="62" t="s">
        <v>4</v>
      </c>
      <c r="C10" s="63"/>
      <c r="D10" s="63"/>
      <c r="E10" s="63"/>
      <c r="F10" s="64"/>
      <c r="G10" s="68" t="s">
        <v>33</v>
      </c>
      <c r="H10" s="69"/>
      <c r="I10" s="68" t="s">
        <v>34</v>
      </c>
      <c r="J10" s="69"/>
      <c r="K10" s="68" t="s">
        <v>30</v>
      </c>
      <c r="L10" s="69"/>
      <c r="M10" s="68" t="s">
        <v>27</v>
      </c>
      <c r="N10" s="69"/>
    </row>
    <row r="11" spans="2:14" s="13" customFormat="1" ht="26.25" customHeight="1" thickBot="1">
      <c r="B11" s="65"/>
      <c r="C11" s="66"/>
      <c r="D11" s="66"/>
      <c r="E11" s="66"/>
      <c r="F11" s="67"/>
      <c r="G11" s="18" t="s">
        <v>25</v>
      </c>
      <c r="H11" s="18" t="s">
        <v>26</v>
      </c>
      <c r="I11" s="18" t="s">
        <v>25</v>
      </c>
      <c r="J11" s="18" t="s">
        <v>26</v>
      </c>
      <c r="K11" s="18" t="s">
        <v>25</v>
      </c>
      <c r="L11" s="18" t="s">
        <v>26</v>
      </c>
      <c r="M11" s="18" t="s">
        <v>25</v>
      </c>
      <c r="N11" s="18" t="s">
        <v>26</v>
      </c>
    </row>
    <row r="12" spans="2:23" s="13" customFormat="1" ht="15.75">
      <c r="B12" s="19"/>
      <c r="C12" s="19"/>
      <c r="D12" s="19"/>
      <c r="E12" s="19"/>
      <c r="F12" s="19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</row>
    <row r="13" spans="2:23" s="14" customFormat="1" ht="15">
      <c r="B13" s="15"/>
      <c r="C13" s="20" t="s">
        <v>5</v>
      </c>
      <c r="D13" s="20"/>
      <c r="E13" s="20"/>
      <c r="F13" s="20"/>
      <c r="G13" s="30"/>
      <c r="H13" s="30"/>
      <c r="I13" s="30"/>
      <c r="J13" s="30"/>
      <c r="K13" s="30"/>
      <c r="L13" s="30">
        <v>26168661</v>
      </c>
      <c r="M13" s="30"/>
      <c r="N13" s="30"/>
      <c r="O13" s="31"/>
      <c r="P13" s="31"/>
      <c r="Q13" s="31"/>
      <c r="R13" s="31"/>
      <c r="S13" s="31"/>
      <c r="T13" s="31"/>
      <c r="U13" s="31"/>
      <c r="V13" s="31"/>
      <c r="W13" s="31"/>
    </row>
    <row r="14" spans="2:23" s="14" customFormat="1" ht="15">
      <c r="B14" s="15"/>
      <c r="C14" s="20" t="s">
        <v>31</v>
      </c>
      <c r="D14" s="20"/>
      <c r="E14" s="20"/>
      <c r="F14" s="20"/>
      <c r="G14" s="49"/>
      <c r="H14" s="30"/>
      <c r="I14" s="30"/>
      <c r="J14" s="30"/>
      <c r="K14" s="30"/>
      <c r="L14" s="30"/>
      <c r="M14" s="30"/>
      <c r="N14" s="30"/>
      <c r="O14" s="31"/>
      <c r="P14" s="31"/>
      <c r="Q14" s="31"/>
      <c r="R14" s="31"/>
      <c r="S14" s="31"/>
      <c r="T14" s="31"/>
      <c r="U14" s="31"/>
      <c r="V14" s="31"/>
      <c r="W14" s="31"/>
    </row>
    <row r="15" spans="2:23" s="14" customFormat="1" ht="15">
      <c r="B15" s="40"/>
      <c r="C15" s="41" t="s">
        <v>7</v>
      </c>
      <c r="D15" s="41"/>
      <c r="E15" s="41"/>
      <c r="F15" s="41"/>
      <c r="G15" s="50"/>
      <c r="H15" s="42">
        <f>+H16+H17+H18</f>
        <v>40000000</v>
      </c>
      <c r="I15" s="42"/>
      <c r="J15" s="42">
        <f>+J16+J17+J18</f>
        <v>40000000</v>
      </c>
      <c r="K15" s="42"/>
      <c r="L15" s="42">
        <f>+L16+L17+L18</f>
        <v>38008308</v>
      </c>
      <c r="M15" s="42"/>
      <c r="N15" s="51">
        <f>+L15/J15%-100</f>
        <v>-4.979230000000001</v>
      </c>
      <c r="O15" s="31"/>
      <c r="P15" s="31"/>
      <c r="Q15" s="31"/>
      <c r="R15" s="31"/>
      <c r="S15" s="31"/>
      <c r="T15" s="31"/>
      <c r="U15" s="31"/>
      <c r="V15" s="31"/>
      <c r="W15" s="31"/>
    </row>
    <row r="16" spans="2:23" s="14" customFormat="1" ht="15">
      <c r="B16" s="15"/>
      <c r="C16" s="15"/>
      <c r="D16" s="15" t="s">
        <v>9</v>
      </c>
      <c r="E16" s="15"/>
      <c r="F16" s="15"/>
      <c r="H16" s="32"/>
      <c r="I16" s="32"/>
      <c r="J16" s="32"/>
      <c r="K16" s="32"/>
      <c r="L16" s="32"/>
      <c r="M16" s="32"/>
      <c r="N16" s="32"/>
      <c r="O16" s="31"/>
      <c r="P16" s="31"/>
      <c r="Q16" s="31"/>
      <c r="R16" s="31"/>
      <c r="S16" s="31"/>
      <c r="T16" s="31"/>
      <c r="U16" s="31"/>
      <c r="V16" s="31"/>
      <c r="W16" s="31"/>
    </row>
    <row r="17" spans="2:23" s="14" customFormat="1" ht="15">
      <c r="B17" s="15"/>
      <c r="C17" s="15"/>
      <c r="D17" s="15" t="s">
        <v>11</v>
      </c>
      <c r="E17" s="15"/>
      <c r="F17" s="15"/>
      <c r="H17" s="32">
        <v>40000000</v>
      </c>
      <c r="I17" s="32"/>
      <c r="J17" s="32">
        <v>40000000</v>
      </c>
      <c r="K17" s="32"/>
      <c r="L17" s="32">
        <v>38008308</v>
      </c>
      <c r="M17" s="32"/>
      <c r="N17" s="52">
        <f>+L17/J17%-100</f>
        <v>-4.979230000000001</v>
      </c>
      <c r="O17" s="31"/>
      <c r="P17" s="31"/>
      <c r="Q17" s="31"/>
      <c r="R17" s="31"/>
      <c r="S17" s="31"/>
      <c r="T17" s="31"/>
      <c r="U17" s="31"/>
      <c r="V17" s="31"/>
      <c r="W17" s="31"/>
    </row>
    <row r="18" spans="2:23" s="14" customFormat="1" ht="15">
      <c r="B18" s="15"/>
      <c r="C18" s="15"/>
      <c r="D18" s="15" t="s">
        <v>15</v>
      </c>
      <c r="E18" s="15"/>
      <c r="F18" s="15"/>
      <c r="H18" s="32">
        <f>+H19+H20+H21</f>
        <v>0</v>
      </c>
      <c r="I18" s="32"/>
      <c r="J18" s="32"/>
      <c r="K18" s="32"/>
      <c r="L18" s="32"/>
      <c r="M18" s="32"/>
      <c r="N18" s="32"/>
      <c r="O18" s="31"/>
      <c r="P18" s="31"/>
      <c r="Q18" s="31"/>
      <c r="R18" s="31"/>
      <c r="S18" s="31"/>
      <c r="T18" s="31"/>
      <c r="U18" s="31"/>
      <c r="V18" s="31"/>
      <c r="W18" s="31"/>
    </row>
    <row r="19" spans="2:23" s="14" customFormat="1" ht="15">
      <c r="B19" s="15"/>
      <c r="C19" s="15"/>
      <c r="D19" s="15"/>
      <c r="E19" s="15" t="s">
        <v>17</v>
      </c>
      <c r="F19" s="15"/>
      <c r="H19" s="32"/>
      <c r="I19" s="32"/>
      <c r="J19" s="32"/>
      <c r="K19" s="32"/>
      <c r="L19" s="32"/>
      <c r="M19" s="32"/>
      <c r="N19" s="32"/>
      <c r="O19" s="31"/>
      <c r="P19" s="31"/>
      <c r="Q19" s="31"/>
      <c r="R19" s="31"/>
      <c r="S19" s="31"/>
      <c r="T19" s="31"/>
      <c r="U19" s="31"/>
      <c r="V19" s="31"/>
      <c r="W19" s="31"/>
    </row>
    <row r="20" spans="2:23" s="14" customFormat="1" ht="15">
      <c r="B20" s="15"/>
      <c r="C20" s="15"/>
      <c r="D20" s="15"/>
      <c r="E20" s="15" t="s">
        <v>18</v>
      </c>
      <c r="F20" s="15"/>
      <c r="H20" s="32"/>
      <c r="I20" s="32"/>
      <c r="J20" s="32"/>
      <c r="K20" s="32"/>
      <c r="L20" s="32"/>
      <c r="M20" s="32"/>
      <c r="N20" s="32"/>
      <c r="O20" s="31"/>
      <c r="P20" s="31"/>
      <c r="Q20" s="31"/>
      <c r="R20" s="31"/>
      <c r="S20" s="31"/>
      <c r="T20" s="31"/>
      <c r="U20" s="31"/>
      <c r="V20" s="31"/>
      <c r="W20" s="31"/>
    </row>
    <row r="21" spans="2:23" s="14" customFormat="1" ht="15">
      <c r="B21" s="15"/>
      <c r="C21" s="15"/>
      <c r="D21" s="15"/>
      <c r="E21" s="15" t="s">
        <v>19</v>
      </c>
      <c r="F21" s="15"/>
      <c r="H21" s="32"/>
      <c r="I21" s="32"/>
      <c r="J21" s="32"/>
      <c r="K21" s="32"/>
      <c r="L21" s="32"/>
      <c r="M21" s="32"/>
      <c r="N21" s="32"/>
      <c r="O21" s="31"/>
      <c r="P21" s="31"/>
      <c r="Q21" s="31"/>
      <c r="R21" s="31"/>
      <c r="S21" s="31"/>
      <c r="T21" s="31"/>
      <c r="U21" s="31"/>
      <c r="V21" s="31"/>
      <c r="W21" s="31"/>
    </row>
    <row r="22" spans="2:23" s="14" customFormat="1" ht="15">
      <c r="B22" s="46"/>
      <c r="C22" s="47" t="s">
        <v>20</v>
      </c>
      <c r="D22" s="47"/>
      <c r="E22" s="47"/>
      <c r="F22" s="47"/>
      <c r="G22" s="48">
        <f>+G23+G26</f>
        <v>327504718</v>
      </c>
      <c r="H22" s="48"/>
      <c r="I22" s="48">
        <f>+I23+I26</f>
        <v>343563104</v>
      </c>
      <c r="J22" s="48"/>
      <c r="K22" s="48">
        <f>+K23+K26</f>
        <v>343563104</v>
      </c>
      <c r="L22" s="48"/>
      <c r="M22" s="48">
        <f>+K22/I22%-100</f>
        <v>0</v>
      </c>
      <c r="N22" s="48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14" customFormat="1" ht="15">
      <c r="B23" s="15"/>
      <c r="C23" s="15"/>
      <c r="D23" s="20" t="s">
        <v>10</v>
      </c>
      <c r="E23" s="15"/>
      <c r="F23" s="15"/>
      <c r="G23" s="30">
        <f>+G24+G25</f>
        <v>3650083</v>
      </c>
      <c r="H23" s="32"/>
      <c r="I23" s="30">
        <f>+I24+I25</f>
        <v>4300083</v>
      </c>
      <c r="J23" s="32"/>
      <c r="K23" s="30">
        <f>+K24+K25</f>
        <v>4300083</v>
      </c>
      <c r="L23" s="32"/>
      <c r="M23" s="30">
        <f>+K23/I23%-100</f>
        <v>0</v>
      </c>
      <c r="N23" s="32"/>
      <c r="O23" s="31"/>
      <c r="P23" s="31"/>
      <c r="Q23" s="31"/>
      <c r="R23" s="31"/>
      <c r="S23" s="31"/>
      <c r="T23" s="31"/>
      <c r="U23" s="31"/>
      <c r="V23" s="31"/>
      <c r="W23" s="31"/>
    </row>
    <row r="24" spans="2:23" s="14" customFormat="1" ht="15">
      <c r="B24" s="15"/>
      <c r="C24" s="15"/>
      <c r="D24" s="15"/>
      <c r="E24" s="15" t="s">
        <v>21</v>
      </c>
      <c r="F24" s="15"/>
      <c r="G24" s="32">
        <v>3650083</v>
      </c>
      <c r="H24" s="32"/>
      <c r="I24" s="32">
        <v>4300083</v>
      </c>
      <c r="J24" s="32"/>
      <c r="K24" s="32">
        <v>4300083</v>
      </c>
      <c r="L24" s="32"/>
      <c r="M24" s="32">
        <f>+K24/I24%-100</f>
        <v>0</v>
      </c>
      <c r="N24" s="32"/>
      <c r="O24" s="31"/>
      <c r="P24" s="31"/>
      <c r="Q24" s="31"/>
      <c r="R24" s="31"/>
      <c r="S24" s="31"/>
      <c r="T24" s="31"/>
      <c r="U24" s="31"/>
      <c r="V24" s="31"/>
      <c r="W24" s="31"/>
    </row>
    <row r="25" spans="2:23" s="14" customFormat="1" ht="15">
      <c r="B25" s="15"/>
      <c r="C25" s="15"/>
      <c r="D25" s="15"/>
      <c r="E25" s="15" t="s">
        <v>22</v>
      </c>
      <c r="F25" s="15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1"/>
      <c r="V25" s="31"/>
      <c r="W25" s="31"/>
    </row>
    <row r="26" spans="2:23" s="14" customFormat="1" ht="15">
      <c r="B26" s="15"/>
      <c r="C26" s="20"/>
      <c r="D26" s="20" t="s">
        <v>23</v>
      </c>
      <c r="E26" s="20"/>
      <c r="F26" s="20"/>
      <c r="G26" s="30">
        <f>+G27+G30</f>
        <v>323854635</v>
      </c>
      <c r="H26" s="30"/>
      <c r="I26" s="30">
        <f>+I27+I30</f>
        <v>339263021</v>
      </c>
      <c r="J26" s="30"/>
      <c r="K26" s="30">
        <f>+K27+K30</f>
        <v>339263021</v>
      </c>
      <c r="L26" s="30"/>
      <c r="M26" s="30">
        <f>+K26/I26%-100</f>
        <v>0</v>
      </c>
      <c r="N26" s="30"/>
      <c r="O26" s="31"/>
      <c r="P26" s="31"/>
      <c r="Q26" s="31"/>
      <c r="R26" s="31"/>
      <c r="S26" s="31"/>
      <c r="T26" s="31"/>
      <c r="U26" s="31"/>
      <c r="V26" s="31"/>
      <c r="W26" s="31"/>
    </row>
    <row r="27" spans="2:23" s="14" customFormat="1" ht="15">
      <c r="B27" s="15"/>
      <c r="C27" s="15"/>
      <c r="D27" s="15"/>
      <c r="E27" s="15" t="s">
        <v>21</v>
      </c>
      <c r="F27" s="15"/>
      <c r="G27" s="30">
        <f>+G28+G29</f>
        <v>323854635</v>
      </c>
      <c r="H27" s="30"/>
      <c r="I27" s="30">
        <f>+I28+I29</f>
        <v>339263021</v>
      </c>
      <c r="J27" s="30"/>
      <c r="K27" s="30">
        <f>+K28+K29</f>
        <v>339263021</v>
      </c>
      <c r="L27" s="30"/>
      <c r="M27" s="30">
        <f>+K27/I27%-100</f>
        <v>0</v>
      </c>
      <c r="N27" s="30"/>
      <c r="O27" s="31"/>
      <c r="P27" s="31"/>
      <c r="Q27" s="31"/>
      <c r="R27" s="31"/>
      <c r="S27" s="31"/>
      <c r="T27" s="31"/>
      <c r="U27" s="31"/>
      <c r="V27" s="31"/>
      <c r="W27" s="31"/>
    </row>
    <row r="28" spans="2:23" s="14" customFormat="1" ht="15">
      <c r="B28" s="15"/>
      <c r="C28" s="15"/>
      <c r="D28" s="15"/>
      <c r="E28" s="15"/>
      <c r="F28" s="15" t="s">
        <v>8</v>
      </c>
      <c r="G28" s="32">
        <v>269413995</v>
      </c>
      <c r="H28" s="32"/>
      <c r="I28" s="32">
        <v>285472381</v>
      </c>
      <c r="J28" s="32"/>
      <c r="K28" s="32">
        <v>285472381</v>
      </c>
      <c r="L28" s="32"/>
      <c r="M28" s="32">
        <f>+K28/I28%-100</f>
        <v>0</v>
      </c>
      <c r="N28" s="32"/>
      <c r="O28" s="31"/>
      <c r="P28" s="31"/>
      <c r="Q28" s="31"/>
      <c r="R28" s="31"/>
      <c r="S28" s="31"/>
      <c r="T28" s="31"/>
      <c r="U28" s="31"/>
      <c r="V28" s="31"/>
      <c r="W28" s="31"/>
    </row>
    <row r="29" spans="2:23" s="14" customFormat="1" ht="15">
      <c r="B29" s="15"/>
      <c r="C29" s="15"/>
      <c r="D29" s="15"/>
      <c r="E29" s="15"/>
      <c r="F29" s="15" t="s">
        <v>19</v>
      </c>
      <c r="G29" s="32">
        <v>54440640</v>
      </c>
      <c r="H29" s="32"/>
      <c r="I29" s="32">
        <v>53790640</v>
      </c>
      <c r="J29" s="32"/>
      <c r="K29" s="32">
        <v>53790640</v>
      </c>
      <c r="L29" s="32"/>
      <c r="M29" s="32">
        <f>+K29/I29%-100</f>
        <v>0</v>
      </c>
      <c r="N29" s="32"/>
      <c r="O29" s="31"/>
      <c r="P29" s="31"/>
      <c r="Q29" s="31"/>
      <c r="R29" s="31"/>
      <c r="S29" s="31"/>
      <c r="T29" s="31"/>
      <c r="U29" s="31"/>
      <c r="V29" s="31"/>
      <c r="W29" s="31"/>
    </row>
    <row r="30" spans="2:23" s="14" customFormat="1" ht="15">
      <c r="B30" s="15"/>
      <c r="C30" s="15"/>
      <c r="D30" s="15"/>
      <c r="E30" s="21" t="s">
        <v>13</v>
      </c>
      <c r="F30" s="15"/>
      <c r="G30" s="30">
        <v>0</v>
      </c>
      <c r="H30" s="32"/>
      <c r="I30" s="30">
        <v>0</v>
      </c>
      <c r="J30" s="32"/>
      <c r="K30" s="30">
        <v>0</v>
      </c>
      <c r="L30" s="32"/>
      <c r="M30" s="32">
        <v>0</v>
      </c>
      <c r="N30" s="32"/>
      <c r="O30" s="31"/>
      <c r="P30" s="31"/>
      <c r="Q30" s="31"/>
      <c r="R30" s="31"/>
      <c r="S30" s="31"/>
      <c r="T30" s="31"/>
      <c r="U30" s="31"/>
      <c r="V30" s="31"/>
      <c r="W30" s="31"/>
    </row>
    <row r="31" spans="2:23" s="14" customFormat="1" ht="15">
      <c r="B31" s="15"/>
      <c r="C31" s="15"/>
      <c r="D31" s="15"/>
      <c r="E31" s="21"/>
      <c r="F31" s="15"/>
      <c r="G31" s="30"/>
      <c r="H31" s="32"/>
      <c r="I31" s="32"/>
      <c r="J31" s="32"/>
      <c r="K31" s="32"/>
      <c r="L31" s="32"/>
      <c r="M31" s="32"/>
      <c r="N31" s="32"/>
      <c r="O31" s="31"/>
      <c r="P31" s="31"/>
      <c r="Q31" s="31"/>
      <c r="R31" s="31"/>
      <c r="S31" s="31"/>
      <c r="T31" s="31"/>
      <c r="U31" s="31"/>
      <c r="V31" s="31"/>
      <c r="W31" s="31"/>
    </row>
    <row r="32" spans="2:23" s="14" customFormat="1" ht="15">
      <c r="B32" s="43"/>
      <c r="C32" s="44" t="s">
        <v>32</v>
      </c>
      <c r="D32" s="44"/>
      <c r="E32" s="44"/>
      <c r="F32" s="44"/>
      <c r="G32" s="45">
        <f aca="true" t="shared" si="0" ref="G32:L32">+G33+G39</f>
        <v>327504718</v>
      </c>
      <c r="H32" s="45">
        <f t="shared" si="0"/>
        <v>40000000</v>
      </c>
      <c r="I32" s="45">
        <f t="shared" si="0"/>
        <v>343563104</v>
      </c>
      <c r="J32" s="45">
        <f t="shared" si="0"/>
        <v>40000000</v>
      </c>
      <c r="K32" s="45">
        <f t="shared" si="0"/>
        <v>343563104</v>
      </c>
      <c r="L32" s="45">
        <f t="shared" si="0"/>
        <v>38034495</v>
      </c>
      <c r="M32" s="45">
        <f aca="true" t="shared" si="1" ref="M32:N35">+K32/I32%-100</f>
        <v>0</v>
      </c>
      <c r="N32" s="53">
        <f t="shared" si="1"/>
        <v>-4.913762500000004</v>
      </c>
      <c r="O32" s="31"/>
      <c r="P32" s="31"/>
      <c r="Q32" s="31"/>
      <c r="R32" s="31"/>
      <c r="S32" s="31"/>
      <c r="T32" s="31"/>
      <c r="U32" s="31"/>
      <c r="V32" s="31"/>
      <c r="W32" s="31"/>
    </row>
    <row r="33" spans="2:23" s="14" customFormat="1" ht="15">
      <c r="B33" s="15"/>
      <c r="C33" s="20" t="s">
        <v>6</v>
      </c>
      <c r="D33" s="20"/>
      <c r="E33" s="20"/>
      <c r="F33" s="15"/>
      <c r="G33" s="54">
        <f aca="true" t="shared" si="2" ref="G33:L33">+G34+G35+G36+G37+G38</f>
        <v>327504718</v>
      </c>
      <c r="H33" s="54">
        <f t="shared" si="2"/>
        <v>40000000</v>
      </c>
      <c r="I33" s="54">
        <f t="shared" si="2"/>
        <v>343563104</v>
      </c>
      <c r="J33" s="54">
        <f t="shared" si="2"/>
        <v>40000000</v>
      </c>
      <c r="K33" s="54">
        <f t="shared" si="2"/>
        <v>343563104</v>
      </c>
      <c r="L33" s="54">
        <f t="shared" si="2"/>
        <v>38034495</v>
      </c>
      <c r="M33" s="57">
        <f>+K33/I33%-100</f>
        <v>0</v>
      </c>
      <c r="N33" s="53">
        <f t="shared" si="1"/>
        <v>-4.913762500000004</v>
      </c>
      <c r="O33" s="31"/>
      <c r="P33" s="31"/>
      <c r="Q33" s="31"/>
      <c r="R33" s="31"/>
      <c r="S33" s="31"/>
      <c r="T33" s="31"/>
      <c r="U33" s="31"/>
      <c r="V33" s="31"/>
      <c r="W33" s="31"/>
    </row>
    <row r="34" spans="2:23" s="14" customFormat="1" ht="15">
      <c r="B34" s="22"/>
      <c r="C34" s="15"/>
      <c r="D34" s="15" t="s">
        <v>8</v>
      </c>
      <c r="E34" s="15"/>
      <c r="F34" s="23"/>
      <c r="G34" s="55">
        <v>269413995</v>
      </c>
      <c r="H34" s="55">
        <v>8952376</v>
      </c>
      <c r="I34" s="55">
        <v>285472381</v>
      </c>
      <c r="J34" s="55">
        <v>8952376</v>
      </c>
      <c r="K34" s="55">
        <v>285472381</v>
      </c>
      <c r="L34" s="55">
        <v>640813</v>
      </c>
      <c r="M34" s="57">
        <f>+K34/I34%-100</f>
        <v>0</v>
      </c>
      <c r="N34" s="52">
        <f>+L34/J34%-100</f>
        <v>-92.84197848705193</v>
      </c>
      <c r="O34" s="34"/>
      <c r="P34" s="31"/>
      <c r="Q34" s="31"/>
      <c r="R34" s="31"/>
      <c r="S34" s="31"/>
      <c r="T34" s="31"/>
      <c r="U34" s="31"/>
      <c r="V34" s="31"/>
      <c r="W34" s="31"/>
    </row>
    <row r="35" spans="2:23" ht="15">
      <c r="B35" s="24"/>
      <c r="C35" s="15"/>
      <c r="D35" s="15" t="s">
        <v>28</v>
      </c>
      <c r="E35" s="15"/>
      <c r="F35" s="24"/>
      <c r="G35" s="56">
        <v>8611533</v>
      </c>
      <c r="H35" s="56">
        <v>5131124</v>
      </c>
      <c r="I35" s="56">
        <v>7380526</v>
      </c>
      <c r="J35" s="56">
        <v>2260849</v>
      </c>
      <c r="K35" s="56">
        <v>7380526</v>
      </c>
      <c r="L35" s="56">
        <v>4265556</v>
      </c>
      <c r="M35" s="57">
        <f>+K35/I35%-100</f>
        <v>0</v>
      </c>
      <c r="N35" s="52">
        <f>+L35/J35%-100</f>
        <v>88.67053925317435</v>
      </c>
      <c r="O35" s="35"/>
      <c r="P35" s="36"/>
      <c r="Q35" s="36"/>
      <c r="R35" s="36"/>
      <c r="S35" s="36"/>
      <c r="T35" s="36"/>
      <c r="U35" s="36"/>
      <c r="V35" s="36"/>
      <c r="W35" s="36"/>
    </row>
    <row r="36" spans="2:23" ht="15">
      <c r="B36" s="25"/>
      <c r="C36" s="15"/>
      <c r="D36" s="15" t="s">
        <v>29</v>
      </c>
      <c r="E36" s="15"/>
      <c r="F36" s="25"/>
      <c r="G36" s="37">
        <v>45176107</v>
      </c>
      <c r="H36" s="37">
        <v>22116500</v>
      </c>
      <c r="I36" s="37">
        <v>46407114</v>
      </c>
      <c r="J36" s="37">
        <v>17802982</v>
      </c>
      <c r="K36" s="37">
        <v>46407830</v>
      </c>
      <c r="L36" s="37">
        <v>23807615</v>
      </c>
      <c r="M36" s="57">
        <v>0</v>
      </c>
      <c r="N36" s="52">
        <f>+L36/J36%-100</f>
        <v>33.728242830330316</v>
      </c>
      <c r="O36" s="36"/>
      <c r="P36" s="36"/>
      <c r="Q36" s="36"/>
      <c r="R36" s="36"/>
      <c r="S36" s="36"/>
      <c r="T36" s="36"/>
      <c r="U36" s="36"/>
      <c r="V36" s="36"/>
      <c r="W36" s="36"/>
    </row>
    <row r="37" spans="2:23" ht="15">
      <c r="B37" s="25"/>
      <c r="C37" s="15"/>
      <c r="D37" s="15" t="s">
        <v>10</v>
      </c>
      <c r="E37" s="15"/>
      <c r="F37" s="25"/>
      <c r="G37" s="58">
        <v>3650083</v>
      </c>
      <c r="H37" s="58">
        <v>3800000</v>
      </c>
      <c r="I37" s="58">
        <v>3650083</v>
      </c>
      <c r="J37" s="58">
        <v>3800000</v>
      </c>
      <c r="K37" s="58">
        <v>3650083</v>
      </c>
      <c r="L37" s="37">
        <v>2136718</v>
      </c>
      <c r="M37" s="57">
        <f>+K37/I37%-100</f>
        <v>0</v>
      </c>
      <c r="N37" s="52">
        <f>+L37/J37%-100</f>
        <v>-43.77057894736842</v>
      </c>
      <c r="O37" s="36"/>
      <c r="P37" s="36"/>
      <c r="Q37" s="36"/>
      <c r="R37" s="36"/>
      <c r="S37" s="36"/>
      <c r="T37" s="36"/>
      <c r="U37" s="36"/>
      <c r="V37" s="36"/>
      <c r="W37" s="36"/>
    </row>
    <row r="38" spans="2:23" ht="15">
      <c r="B38" s="25"/>
      <c r="C38" s="15"/>
      <c r="D38" s="15" t="s">
        <v>12</v>
      </c>
      <c r="E38" s="15"/>
      <c r="F38" s="25"/>
      <c r="G38" s="33">
        <v>653000</v>
      </c>
      <c r="H38" s="33">
        <v>0</v>
      </c>
      <c r="I38" s="33">
        <v>653000</v>
      </c>
      <c r="J38" s="33">
        <v>7183793</v>
      </c>
      <c r="K38" s="33">
        <v>652284</v>
      </c>
      <c r="L38" s="37">
        <v>7183793</v>
      </c>
      <c r="M38" s="57">
        <f>+K38/I38%-100</f>
        <v>-0.10964777947933158</v>
      </c>
      <c r="N38" s="52">
        <v>0</v>
      </c>
      <c r="O38" s="36"/>
      <c r="P38" s="36"/>
      <c r="Q38" s="36"/>
      <c r="R38" s="36"/>
      <c r="S38" s="36"/>
      <c r="T38" s="36"/>
      <c r="U38" s="36"/>
      <c r="V38" s="36"/>
      <c r="W38" s="36"/>
    </row>
    <row r="39" spans="2:23" ht="15">
      <c r="B39" s="25"/>
      <c r="C39" s="20" t="s">
        <v>13</v>
      </c>
      <c r="D39" s="15"/>
      <c r="E39" s="15"/>
      <c r="F39" s="25"/>
      <c r="G39" s="39">
        <f>+G40+G41+G42+G43</f>
        <v>0</v>
      </c>
      <c r="H39" s="39">
        <f>+H40+H41+H42+H43</f>
        <v>0</v>
      </c>
      <c r="I39" s="39">
        <f>+I40+I41+I42+I43</f>
        <v>0</v>
      </c>
      <c r="J39" s="39">
        <f>+J40+J41+J42+J43</f>
        <v>0</v>
      </c>
      <c r="K39" s="39">
        <f>+K40+K41+K42+K43</f>
        <v>0</v>
      </c>
      <c r="L39" s="39">
        <f>+L40+L41+L42</f>
        <v>0</v>
      </c>
      <c r="M39" s="30">
        <v>0</v>
      </c>
      <c r="N39" s="53">
        <v>0</v>
      </c>
      <c r="O39" s="36"/>
      <c r="P39" s="36"/>
      <c r="Q39" s="36"/>
      <c r="R39" s="36"/>
      <c r="S39" s="36"/>
      <c r="T39" s="36"/>
      <c r="U39" s="36"/>
      <c r="V39" s="36"/>
      <c r="W39" s="36"/>
    </row>
    <row r="40" spans="2:23" ht="15">
      <c r="B40" s="25"/>
      <c r="C40" s="15"/>
      <c r="D40" s="15" t="s">
        <v>14</v>
      </c>
      <c r="E40" s="15"/>
      <c r="F40" s="25"/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57">
        <v>0</v>
      </c>
      <c r="N40" s="52">
        <v>0</v>
      </c>
      <c r="O40" s="36"/>
      <c r="P40" s="36"/>
      <c r="Q40" s="36"/>
      <c r="R40" s="36"/>
      <c r="S40" s="36"/>
      <c r="T40" s="36"/>
      <c r="U40" s="36"/>
      <c r="V40" s="36"/>
      <c r="W40" s="36"/>
    </row>
    <row r="41" spans="2:23" ht="15">
      <c r="B41" s="25"/>
      <c r="C41" s="15"/>
      <c r="D41" s="15" t="s">
        <v>16</v>
      </c>
      <c r="E41" s="15"/>
      <c r="F41" s="25"/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/>
      <c r="M41" s="32">
        <v>0</v>
      </c>
      <c r="N41" s="52"/>
      <c r="O41" s="36"/>
      <c r="P41" s="36"/>
      <c r="Q41" s="36"/>
      <c r="R41" s="36"/>
      <c r="S41" s="36"/>
      <c r="T41" s="36"/>
      <c r="U41" s="36"/>
      <c r="V41" s="36"/>
      <c r="W41" s="36"/>
    </row>
    <row r="42" spans="2:23" ht="15">
      <c r="B42" s="25"/>
      <c r="C42" s="15"/>
      <c r="D42" s="15" t="s">
        <v>10</v>
      </c>
      <c r="E42" s="15"/>
      <c r="F42" s="25"/>
      <c r="G42" s="37"/>
      <c r="H42" s="37"/>
      <c r="I42" s="37"/>
      <c r="J42" s="37"/>
      <c r="K42" s="37"/>
      <c r="L42" s="37"/>
      <c r="M42" s="37"/>
      <c r="N42" s="37"/>
      <c r="O42" s="36"/>
      <c r="P42" s="36"/>
      <c r="Q42" s="36"/>
      <c r="R42" s="36"/>
      <c r="S42" s="36"/>
      <c r="T42" s="36"/>
      <c r="U42" s="36"/>
      <c r="V42" s="36"/>
      <c r="W42" s="36"/>
    </row>
    <row r="43" spans="2:23" ht="15">
      <c r="B43" s="25"/>
      <c r="C43" s="15"/>
      <c r="D43" s="15" t="s">
        <v>12</v>
      </c>
      <c r="E43" s="15"/>
      <c r="F43" s="25"/>
      <c r="G43" s="37"/>
      <c r="H43" s="37"/>
      <c r="I43" s="37"/>
      <c r="J43" s="37"/>
      <c r="K43" s="37"/>
      <c r="L43" s="37">
        <v>-3292482</v>
      </c>
      <c r="M43" s="37"/>
      <c r="N43" s="37"/>
      <c r="O43" s="36"/>
      <c r="P43" s="36"/>
      <c r="Q43" s="36"/>
      <c r="R43" s="36"/>
      <c r="S43" s="36"/>
      <c r="T43" s="36"/>
      <c r="U43" s="36"/>
      <c r="V43" s="36"/>
      <c r="W43" s="36"/>
    </row>
    <row r="44" spans="2:23" ht="15.75" thickBot="1">
      <c r="B44" s="26"/>
      <c r="C44" s="27" t="s">
        <v>24</v>
      </c>
      <c r="D44" s="16"/>
      <c r="E44" s="16"/>
      <c r="F44" s="26"/>
      <c r="G44" s="38"/>
      <c r="H44" s="38"/>
      <c r="I44" s="38"/>
      <c r="J44" s="38"/>
      <c r="K44" s="38"/>
      <c r="L44" s="59">
        <f>+L13+L15+K22-K32-L32-L43</f>
        <v>29434956</v>
      </c>
      <c r="M44" s="38"/>
      <c r="N44" s="38"/>
      <c r="O44" s="36"/>
      <c r="P44" s="36"/>
      <c r="Q44" s="36"/>
      <c r="R44" s="36"/>
      <c r="S44" s="36"/>
      <c r="T44" s="36"/>
      <c r="U44" s="36"/>
      <c r="V44" s="36"/>
      <c r="W44" s="36"/>
    </row>
    <row r="46" ht="15">
      <c r="L46" s="36"/>
    </row>
  </sheetData>
  <sheetProtection/>
  <mergeCells count="10">
    <mergeCell ref="C7:E7"/>
    <mergeCell ref="F7:I7"/>
    <mergeCell ref="B10:F11"/>
    <mergeCell ref="B3:N3"/>
    <mergeCell ref="B4:N4"/>
    <mergeCell ref="A2:N2"/>
    <mergeCell ref="G10:H10"/>
    <mergeCell ref="I10:J10"/>
    <mergeCell ref="K10:L10"/>
    <mergeCell ref="M10:N10"/>
  </mergeCells>
  <printOptions/>
  <pageMargins left="0.7" right="0.7" top="0.75" bottom="0.75" header="0.3" footer="0.3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Ochoa Cano</dc:creator>
  <cp:keywords/>
  <dc:description/>
  <cp:lastModifiedBy>jdgomez</cp:lastModifiedBy>
  <cp:lastPrinted>2018-04-10T16:29:10Z</cp:lastPrinted>
  <dcterms:created xsi:type="dcterms:W3CDTF">2016-02-27T00:43:51Z</dcterms:created>
  <dcterms:modified xsi:type="dcterms:W3CDTF">2019-04-22T19:30:08Z</dcterms:modified>
  <cp:category/>
  <cp:version/>
  <cp:contentType/>
  <cp:contentStatus/>
</cp:coreProperties>
</file>