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cosur365p-my.sharepoint.com/personal/bmandujano_ecosur_mx/Documents/EJERCICIO 2025/29.- MICROSITIO/2. Servicios/1. Servicios profesionales/"/>
    </mc:Choice>
  </mc:AlternateContent>
  <xr:revisionPtr revIDLastSave="82" documentId="8_{7A879C79-98C1-49FC-AC24-927C99C95E59}" xr6:coauthVersionLast="47" xr6:coauthVersionMax="47" xr10:uidLastSave="{79F4A7DC-734C-47D5-B5EB-AC59F55588DE}"/>
  <bookViews>
    <workbookView xWindow="-120" yWindow="-120" windowWidth="29040" windowHeight="15840" tabRatio="577" xr2:uid="{00000000-000D-0000-FFFF-FFFF00000000}"/>
  </bookViews>
  <sheets>
    <sheet name="Formato" sheetId="27" r:id="rId1"/>
    <sheet name="Instructivo" sheetId="29" r:id="rId2"/>
    <sheet name="A00 (2)" sheetId="24" state="hidden" r:id="rId3"/>
    <sheet name="B00" sheetId="3" state="hidden" r:id="rId4"/>
    <sheet name="C00" sheetId="4" state="hidden" r:id="rId5"/>
    <sheet name="D00" sheetId="5" state="hidden" r:id="rId6"/>
    <sheet name="E00" sheetId="6" state="hidden" r:id="rId7"/>
    <sheet name="G0N" sheetId="7" state="hidden" r:id="rId8"/>
    <sheet name="G1C" sheetId="8" state="hidden" r:id="rId9"/>
    <sheet name="G2T" sheetId="10" state="hidden" r:id="rId10"/>
    <sheet name="G3A (3)" sheetId="26" state="hidden" r:id="rId11"/>
    <sheet name="GSA" sheetId="12" state="hidden" r:id="rId12"/>
    <sheet name="H00" sheetId="13" state="hidden" r:id="rId13"/>
    <sheet name="HAT" sheetId="14" state="hidden" r:id="rId14"/>
    <sheet name="HBW" sheetId="15" state="hidden" r:id="rId15"/>
    <sheet name="HHN" sheetId="16" state="hidden" r:id="rId16"/>
    <sheet name="HIU" sheetId="17" state="hidden" r:id="rId17"/>
    <sheet name="HJO" sheetId="18" state="hidden" r:id="rId18"/>
    <sheet name="HJY" sheetId="19" state="hidden" r:id="rId19"/>
    <sheet name="HKA" sheetId="22" state="hidden" r:id="rId20"/>
    <sheet name="HKI" sheetId="20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#N/A</definedName>
    <definedName name="\b">#N/A</definedName>
    <definedName name="\z">#REF!</definedName>
    <definedName name="_4">#REF!</definedName>
    <definedName name="_5">[1]Hoja1!#REF!</definedName>
    <definedName name="_Fill" hidden="1">#REF!</definedName>
    <definedName name="_xlnm._FilterDatabase" localSheetId="2" hidden="1">'A00 (2)'!$A$2:$Q$14</definedName>
    <definedName name="_xlnm._FilterDatabase" localSheetId="3" hidden="1">B00!$A$2:$Q$26</definedName>
    <definedName name="_xlnm._FilterDatabase" localSheetId="4" hidden="1">C00!$A$2:$Q$12</definedName>
    <definedName name="_xlnm._FilterDatabase" localSheetId="5" hidden="1">D00!$A$2:$Q$18</definedName>
    <definedName name="_xlnm._FilterDatabase" localSheetId="6" hidden="1">E00!$A$2:$Q$237</definedName>
    <definedName name="_xlnm._FilterDatabase" localSheetId="0" hidden="1">Formato!$A$7:$T$28</definedName>
    <definedName name="_xlnm._FilterDatabase" localSheetId="7" hidden="1">G0N!$A$2:$Q$13</definedName>
    <definedName name="_xlnm._FilterDatabase" localSheetId="8" hidden="1">G1C!$A$2:$Q$13</definedName>
    <definedName name="_xlnm._FilterDatabase" localSheetId="9" hidden="1">G2T!$A$2:$Q$8</definedName>
    <definedName name="_xlnm._FilterDatabase" localSheetId="10" hidden="1">'G3A (3)'!$A$2:$Q$12</definedName>
    <definedName name="_xlnm._FilterDatabase" localSheetId="11" hidden="1">GSA!$A$2:$Q$14</definedName>
    <definedName name="_xlnm._FilterDatabase" localSheetId="12" hidden="1">H00!$A$2:$Q$123</definedName>
    <definedName name="_xlnm._FilterDatabase" localSheetId="13" hidden="1">HAT!$A$2:$Q$18</definedName>
    <definedName name="_xlnm._FilterDatabase" localSheetId="14" hidden="1">HBW!$A$2:$Q$12</definedName>
    <definedName name="_xlnm._FilterDatabase" localSheetId="15" hidden="1">HHN!$A$2:$Q$13</definedName>
    <definedName name="_xlnm._FilterDatabase" localSheetId="16" hidden="1">HIU!$A$2:$Q$50</definedName>
    <definedName name="_xlnm._FilterDatabase" localSheetId="17" hidden="1">HJO!$A$2:$Q$15</definedName>
    <definedName name="_xlnm._FilterDatabase" localSheetId="18" hidden="1">HJY!$A$2:$Q$34</definedName>
    <definedName name="_xlnm._FilterDatabase" localSheetId="19" hidden="1">HKA!$A$2:$Q$19</definedName>
    <definedName name="_xlnm._FilterDatabase" localSheetId="20" hidden="1">HKI!$A$2:$Q$19</definedName>
    <definedName name="_Key1" hidden="1">#REF!</definedName>
    <definedName name="_Order1" hidden="1">255</definedName>
    <definedName name="_Sort" hidden="1">#REF!</definedName>
    <definedName name="AB">#REF!</definedName>
    <definedName name="AGA">#REF!</definedName>
    <definedName name="ajuste">#REF!</definedName>
    <definedName name="AJUSTEACT">#REF!</definedName>
    <definedName name="ALFA">[2]sueldos!#REF!</definedName>
    <definedName name="AMPLIACION">#REF!</definedName>
    <definedName name="_xlnm.Print_Area" localSheetId="0">Formato!$A$1:$T$12</definedName>
    <definedName name="AS_MON1">#REF!</definedName>
    <definedName name="AS_MON2">#REF!</definedName>
    <definedName name="AS_MONT">#REF!</definedName>
    <definedName name="AS_PAR1">#REF!</definedName>
    <definedName name="AS_PAR2">#REF!</definedName>
    <definedName name="AS_PLA1">#REF!</definedName>
    <definedName name="AS_PLA2">#REF!</definedName>
    <definedName name="AS_PLAT">#REF!</definedName>
    <definedName name="ASDFG">#REF!</definedName>
    <definedName name="BMR">#REF!</definedName>
    <definedName name="C_CASE">#REF!</definedName>
    <definedName name="C_CS">#REF!</definedName>
    <definedName name="C_GA">#REF!</definedName>
    <definedName name="C_GEP">#REF!</definedName>
    <definedName name="C_GJP">#REF!</definedName>
    <definedName name="C_GP">#REF!</definedName>
    <definedName name="C_RL">#REF!</definedName>
    <definedName name="C_RSS">#REF!</definedName>
    <definedName name="C_STSS">#REF!</definedName>
    <definedName name="C_TP">#REF!</definedName>
    <definedName name="C_TR">#REF!</definedName>
    <definedName name="C_TUR">#REF!</definedName>
    <definedName name="CAL_FIS">'[3]FAP-AORG'!$A$1:$AD$151</definedName>
    <definedName name="CAplaza">#REF!</definedName>
    <definedName name="CB">#REF!</definedName>
    <definedName name="cccc">[4]Hoja1!#REF!</definedName>
    <definedName name="CG">#REF!</definedName>
    <definedName name="CIDOG">#REF!</definedName>
    <definedName name="cl">[2]SQL!$H$1</definedName>
    <definedName name="COPIAS">[4]Hoja1!#REF!</definedName>
    <definedName name="cpto82">#REF!</definedName>
    <definedName name="CPTO82CG">#REF!</definedName>
    <definedName name="CPTO83">#REF!</definedName>
    <definedName name="CR">#REF!</definedName>
    <definedName name="Database">#REF!</definedName>
    <definedName name="datoos">[2]sueldos!#REF!</definedName>
    <definedName name="datos2">[2]sueldos!#REF!</definedName>
    <definedName name="DIFERENCIAS">#REF!</definedName>
    <definedName name="DOMICILIO">#REF!</definedName>
    <definedName name="factor">#REF!</definedName>
    <definedName name="FOLIOS">#REF!</definedName>
    <definedName name="GMM_MON1">#REF!</definedName>
    <definedName name="GMM_MON2">#REF!</definedName>
    <definedName name="GMM_MONCH">#REF!</definedName>
    <definedName name="GMM_MONDH">#REF!</definedName>
    <definedName name="GMM_MONT">#REF!</definedName>
    <definedName name="GMM_MONTH">#REF!</definedName>
    <definedName name="GMM_MONUH">#REF!</definedName>
    <definedName name="GMM_PAR1">#REF!</definedName>
    <definedName name="GMM_PAR2">#REF!</definedName>
    <definedName name="GMM_PARCH">#REF!</definedName>
    <definedName name="GMM_PARDH">#REF!</definedName>
    <definedName name="GMM_PART">#REF!</definedName>
    <definedName name="GMM_PARTH">#REF!</definedName>
    <definedName name="GMM_PARUH">#REF!</definedName>
    <definedName name="GMM_PLA1">#REF!</definedName>
    <definedName name="GMM_PLA2">#REF!</definedName>
    <definedName name="GMM_PLACH">#REF!</definedName>
    <definedName name="GMM_PLADH">#REF!</definedName>
    <definedName name="GMM_PLATH">#REF!</definedName>
    <definedName name="GMM_PLAUH">#REF!</definedName>
    <definedName name="GMM_TIP">#REF!</definedName>
    <definedName name="GMM_TIT">#REF!</definedName>
    <definedName name="GMM_TMON">#REF!</definedName>
    <definedName name="HJB" hidden="1">{#N/A,#N/A,FALSE,"ZONA-II-ENE"}</definedName>
    <definedName name="hola">[1]Hoja1!#REF!</definedName>
    <definedName name="holas">#REF!</definedName>
    <definedName name="HR">#REF!</definedName>
    <definedName name="idj">#REF!</definedName>
    <definedName name="IDSIDS">[2]sueldos!#REF!</definedName>
    <definedName name="Imprimir_área_IM">#REF!</definedName>
    <definedName name="JUSTIFI">[5]reduce!$A$11:$P$34</definedName>
    <definedName name="lalo">#REF!</definedName>
    <definedName name="OCENTRALES">#REF!</definedName>
    <definedName name="OTRA">#REF!</definedName>
    <definedName name="P_AA">#REF!</definedName>
    <definedName name="P_AAN">#REF!</definedName>
    <definedName name="P_AC">#REF!</definedName>
    <definedName name="P_ACSD">#REF!</definedName>
    <definedName name="P_AEE">#REF!</definedName>
    <definedName name="P_AEUV">#REF!</definedName>
    <definedName name="P_AGEI">#REF!</definedName>
    <definedName name="P_AGUI">#REF!</definedName>
    <definedName name="P_AITCP">#REF!</definedName>
    <definedName name="P_AJ">#REF!</definedName>
    <definedName name="P_AMD">#REF!</definedName>
    <definedName name="P_APC">#REF!</definedName>
    <definedName name="P_APS">#REF!</definedName>
    <definedName name="P_APT">#REF!</definedName>
    <definedName name="P_ARC">#REF!</definedName>
    <definedName name="P_ARET">#REF!</definedName>
    <definedName name="P_ASMM">#REF!</definedName>
    <definedName name="P_AT">#REF!</definedName>
    <definedName name="P_AUE">#REF!</definedName>
    <definedName name="P_CAS">#REF!</definedName>
    <definedName name="P_CESANTIA">#REF!</definedName>
    <definedName name="P_CLZI">#REF!</definedName>
    <definedName name="P_CMAT">#REF!</definedName>
    <definedName name="P_CODECA">#REF!</definedName>
    <definedName name="P_CRYM">#REF!</definedName>
    <definedName name="P_CSCES">#REF!</definedName>
    <definedName name="P_CSISSSTE">#REF!</definedName>
    <definedName name="P_CSV">#REF!</definedName>
    <definedName name="P_CSVM">#REF!</definedName>
    <definedName name="P_DA">#REF!</definedName>
    <definedName name="P_DESP">#REF!</definedName>
    <definedName name="P_DESPM">#REF!</definedName>
    <definedName name="P_DM">#REF!</definedName>
    <definedName name="P_DMAD">#REF!</definedName>
    <definedName name="P_DN">#REF!</definedName>
    <definedName name="P_DR">#REF!</definedName>
    <definedName name="P_DS">#REF!</definedName>
    <definedName name="P_DSEC">#REF!</definedName>
    <definedName name="P_DT">#REF!</definedName>
    <definedName name="P_FA">#REF!</definedName>
    <definedName name="P_FAPM">#REF!</definedName>
    <definedName name="P_FI">#REF!</definedName>
    <definedName name="P_FOVISSSTE">#REF!</definedName>
    <definedName name="P_FR">#REF!</definedName>
    <definedName name="P_FSMGB">#REF!</definedName>
    <definedName name="P_GFA">#REF!</definedName>
    <definedName name="P_GFACG">#REF!</definedName>
    <definedName name="P_INFONATIV">#REF!</definedName>
    <definedName name="P_INFONAVIT">#REF!</definedName>
    <definedName name="P_ISRAEUV">#REF!</definedName>
    <definedName name="P_ISRAGUI">#REF!</definedName>
    <definedName name="P_ISRGFACG">#REF!</definedName>
    <definedName name="P_ISRPRVA">#REF!</definedName>
    <definedName name="P_ISSFAM">#REF!</definedName>
    <definedName name="P_ISSSTE">#REF!</definedName>
    <definedName name="P_MS">#REF!</definedName>
    <definedName name="P_PCF">#REF!</definedName>
    <definedName name="P_PCSV">#REF!</definedName>
    <definedName name="P_PD">#REF!</definedName>
    <definedName name="P_PESMGD">#REF!</definedName>
    <definedName name="P_PG">#REF!</definedName>
    <definedName name="P_PGMP">#REF!</definedName>
    <definedName name="P_PIV">#REF!</definedName>
    <definedName name="P_PPD">#REF!</definedName>
    <definedName name="P_PPR">#REF!</definedName>
    <definedName name="P_PR">#REF!</definedName>
    <definedName name="P_PRT">#REF!</definedName>
    <definedName name="P_PRVA">#REF!</definedName>
    <definedName name="P_PSM">#REF!</definedName>
    <definedName name="P_RTRAB">#REF!</definedName>
    <definedName name="P_SAR">#REF!</definedName>
    <definedName name="P_SBA">#REF!</definedName>
    <definedName name="P_SBC">#REF!</definedName>
    <definedName name="P_SBD">#REF!</definedName>
    <definedName name="P_SCR">#REF!</definedName>
    <definedName name="P_SMBA">#REF!</definedName>
    <definedName name="P_SMBD">#REF!</definedName>
    <definedName name="P_SMBM">#REF!</definedName>
    <definedName name="P_SMGD">#REF!</definedName>
    <definedName name="P_SRC">#REF!</definedName>
    <definedName name="P_TSMG">#REF!</definedName>
    <definedName name="P_VD">#REF!</definedName>
    <definedName name="P_VMFA">#REF!</definedName>
    <definedName name="P_VTSS">#REF!</definedName>
    <definedName name="PL">#REF!</definedName>
    <definedName name="PLAZAS">#REF!</definedName>
    <definedName name="PR_M10">#REF!</definedName>
    <definedName name="PR_M15">#REF!</definedName>
    <definedName name="PR_M20">#REF!</definedName>
    <definedName name="PR_M25">#REF!</definedName>
    <definedName name="PR_M30">#REF!</definedName>
    <definedName name="PR_M5">#REF!</definedName>
    <definedName name="PR_MONT">#REF!</definedName>
    <definedName name="PR_P10">#REF!</definedName>
    <definedName name="PR_P15">#REF!</definedName>
    <definedName name="PR_P20">#REF!</definedName>
    <definedName name="PR_P25">#REF!</definedName>
    <definedName name="PR_P30">#REF!</definedName>
    <definedName name="PR_P5">#REF!</definedName>
    <definedName name="PR_PAR10">#REF!</definedName>
    <definedName name="PR_PAR15">#REF!</definedName>
    <definedName name="PR_PAR20">#REF!</definedName>
    <definedName name="PR_PAR25">#REF!</definedName>
    <definedName name="PR_PAR30">#REF!</definedName>
    <definedName name="PR_PAR5">#REF!</definedName>
    <definedName name="PR_PLAT">#REF!</definedName>
    <definedName name="PV_1">#REF!</definedName>
    <definedName name="PV_11">#REF!</definedName>
    <definedName name="PV_12">#REF!</definedName>
    <definedName name="PV_13">#REF!</definedName>
    <definedName name="PV_14">#REF!</definedName>
    <definedName name="PV_15">#REF!</definedName>
    <definedName name="PV_16">#REF!</definedName>
    <definedName name="PV_17">#REF!</definedName>
    <definedName name="PV_18">#REF!</definedName>
    <definedName name="PV_19">#REF!</definedName>
    <definedName name="PV_2">#REF!</definedName>
    <definedName name="PV_20">#REF!</definedName>
    <definedName name="PV_21">#REF!</definedName>
    <definedName name="PV_22">#REF!</definedName>
    <definedName name="PV_23">#REF!</definedName>
    <definedName name="PV_24">#REF!</definedName>
    <definedName name="PV_25">#REF!</definedName>
    <definedName name="PV_26">#REF!</definedName>
    <definedName name="PV_27">#REF!</definedName>
    <definedName name="PV_28">#REF!</definedName>
    <definedName name="PV_29">#REF!</definedName>
    <definedName name="PV_3">#REF!</definedName>
    <definedName name="PV_30">#REF!</definedName>
    <definedName name="PV_31">#REF!</definedName>
    <definedName name="PV_32">#REF!</definedName>
    <definedName name="PV_33">#REF!</definedName>
    <definedName name="PV_34">#REF!</definedName>
    <definedName name="PV_35">#REF!</definedName>
    <definedName name="PV_36">#REF!</definedName>
    <definedName name="PV_37">#REF!</definedName>
    <definedName name="PV_38">#REF!</definedName>
    <definedName name="PV_39">#REF!</definedName>
    <definedName name="PV_4">#REF!</definedName>
    <definedName name="PV_40">#REF!</definedName>
    <definedName name="PV_41">#REF!</definedName>
    <definedName name="PV_42">#REF!</definedName>
    <definedName name="PV_43">#REF!</definedName>
    <definedName name="PV_44">#REF!</definedName>
    <definedName name="PV_45">#REF!</definedName>
    <definedName name="PV_46">#REF!</definedName>
    <definedName name="PV_47">#REF!</definedName>
    <definedName name="PV_48">#REF!</definedName>
    <definedName name="PV_49">#REF!</definedName>
    <definedName name="PV_5">#REF!</definedName>
    <definedName name="PV_50">#REF!</definedName>
    <definedName name="PV_51">#REF!</definedName>
    <definedName name="PV_52">#REF!</definedName>
    <definedName name="PV_53">#REF!</definedName>
    <definedName name="PV_54">#REF!</definedName>
    <definedName name="PV_55">#REF!</definedName>
    <definedName name="PV_56">#REF!</definedName>
    <definedName name="PV_57">#REF!</definedName>
    <definedName name="PV_58">#REF!</definedName>
    <definedName name="PV_59">#REF!</definedName>
    <definedName name="PV_6">#REF!</definedName>
    <definedName name="PV_60">#REF!</definedName>
    <definedName name="PV_61">#REF!</definedName>
    <definedName name="PV_62">#REF!</definedName>
    <definedName name="PV_63">#REF!</definedName>
    <definedName name="PV_64">#REF!</definedName>
    <definedName name="PV_65">#REF!</definedName>
    <definedName name="PV_66">#REF!</definedName>
    <definedName name="PV_67">#REF!</definedName>
    <definedName name="PV_68">#REF!</definedName>
    <definedName name="PV_69">#REF!</definedName>
    <definedName name="PV_7">#REF!</definedName>
    <definedName name="PV_70">#REF!</definedName>
    <definedName name="PV_71">#REF!</definedName>
    <definedName name="PV_72">#REF!</definedName>
    <definedName name="PV_73">#REF!</definedName>
    <definedName name="PV_74">#REF!</definedName>
    <definedName name="PV_75">#REF!</definedName>
    <definedName name="PV_8">#REF!</definedName>
    <definedName name="PV_9">#REF!</definedName>
    <definedName name="Q_M10">#REF!</definedName>
    <definedName name="Q_M15">#REF!</definedName>
    <definedName name="Q_M20">#REF!</definedName>
    <definedName name="Q_M25">#REF!</definedName>
    <definedName name="Q_M30">#REF!</definedName>
    <definedName name="Q_M5">#REF!</definedName>
    <definedName name="Q_MONT">#REF!</definedName>
    <definedName name="Q_P10">#REF!</definedName>
    <definedName name="Q_P15">#REF!</definedName>
    <definedName name="Q_P20">#REF!</definedName>
    <definedName name="Q_P25">#REF!</definedName>
    <definedName name="Q_P30">#REF!</definedName>
    <definedName name="Q_P5">#REF!</definedName>
    <definedName name="Q_PAR10">#REF!</definedName>
    <definedName name="Q_PAR15">#REF!</definedName>
    <definedName name="Q_PAR20">#REF!</definedName>
    <definedName name="Q_PAR25">#REF!</definedName>
    <definedName name="Q_PAR30">#REF!</definedName>
    <definedName name="Q_PAR5">#REF!</definedName>
    <definedName name="Q_PLAT">#REF!</definedName>
    <definedName name="Q_TIP">#REF!</definedName>
    <definedName name="qweq">#N/A</definedName>
    <definedName name="rango">#REF!</definedName>
    <definedName name="reduc">'[6]FAP-RED.'!$A$1:$AD$42</definedName>
    <definedName name="REDUCCION">#REF!</definedName>
    <definedName name="region">#REF!</definedName>
    <definedName name="ROCIO" hidden="1">{#N/A,#N/A,FALSE,"ZONA-II-ENE"}</definedName>
    <definedName name="ronas">#REF!</definedName>
    <definedName name="S_AA">#REF!</definedName>
    <definedName name="S_AAN">#REF!</definedName>
    <definedName name="S_AAS">#REF!</definedName>
    <definedName name="S_AB">#REF!</definedName>
    <definedName name="S_AC">#REF!</definedName>
    <definedName name="S_ACSD">#REF!</definedName>
    <definedName name="S_AEE">#REF!</definedName>
    <definedName name="S_AGA">#REF!</definedName>
    <definedName name="S_AGEI">#REF!</definedName>
    <definedName name="S_AGUIM">#REF!</definedName>
    <definedName name="S_AGUIO">#REF!</definedName>
    <definedName name="S_AJ">#REF!</definedName>
    <definedName name="S_AMD">#REF!</definedName>
    <definedName name="S_AMDS">#REF!</definedName>
    <definedName name="S_APC">#REF!</definedName>
    <definedName name="S_APS">#REF!</definedName>
    <definedName name="S_APT">#REF!</definedName>
    <definedName name="S_ARC">#REF!</definedName>
    <definedName name="S_ARET">#REF!</definedName>
    <definedName name="S_ASMM">#REF!</definedName>
    <definedName name="S_AT">#REF!</definedName>
    <definedName name="S_AUE">#REF!</definedName>
    <definedName name="S_CAFA">#REF!</definedName>
    <definedName name="S_CAS">#REF!</definedName>
    <definedName name="S_CASE">#REF!</definedName>
    <definedName name="S_CESANTIA">#REF!</definedName>
    <definedName name="S_CISSSTECP">#REF!</definedName>
    <definedName name="S_CLZI">#REF!</definedName>
    <definedName name="S_CODECA">#REF!</definedName>
    <definedName name="S_CRYM">#REF!</definedName>
    <definedName name="S_CSVPC">#REF!</definedName>
    <definedName name="S_DESP">#REF!</definedName>
    <definedName name="S_DESPM">#REF!</definedName>
    <definedName name="S_DM">#REF!</definedName>
    <definedName name="S_DN">#REF!</definedName>
    <definedName name="S_DR">#REF!</definedName>
    <definedName name="S_DS">#REF!</definedName>
    <definedName name="S_DT">#REF!</definedName>
    <definedName name="S_EUVS">#REF!</definedName>
    <definedName name="S_GFAM">#REF!</definedName>
    <definedName name="S_GMME">#REF!</definedName>
    <definedName name="S_ISRAGUIO">#REF!</definedName>
    <definedName name="S_ISREUVS">#REF!</definedName>
    <definedName name="S_ISRGFAM">#REF!</definedName>
    <definedName name="S_ISRPV">#REF!</definedName>
    <definedName name="S_ISSSTE">#REF!</definedName>
    <definedName name="S_PCF">#REF!</definedName>
    <definedName name="S_PCSV">#REF!</definedName>
    <definedName name="S_PD">#REF!</definedName>
    <definedName name="S_PEMSGD">#REF!</definedName>
    <definedName name="S_PESMGD">#REF!</definedName>
    <definedName name="S_PG">#REF!</definedName>
    <definedName name="S_PGMP">#REF!</definedName>
    <definedName name="S_PIV">#REF!</definedName>
    <definedName name="S_PPD">#REF!</definedName>
    <definedName name="S_PRT">#REF!</definedName>
    <definedName name="S_PSM">#REF!</definedName>
    <definedName name="S_PVM">#REF!</definedName>
    <definedName name="S_PVO">#REF!</definedName>
    <definedName name="S_RTRAB">#REF!</definedName>
    <definedName name="S_SACESAN">#REF!</definedName>
    <definedName name="S_SAISSSTE">#REF!</definedName>
    <definedName name="S_TECS">#REF!</definedName>
    <definedName name="S_VD">#REF!</definedName>
    <definedName name="S_VMFA">#REF!</definedName>
    <definedName name="saulo">#REF!</definedName>
    <definedName name="SB">#REF!</definedName>
    <definedName name="SSI_ISR">#REF!</definedName>
    <definedName name="SSI_MON10">#REF!</definedName>
    <definedName name="SSI_MON2">#REF!</definedName>
    <definedName name="SSI_MON4">#REF!</definedName>
    <definedName name="SSI_MON5">#REF!</definedName>
    <definedName name="SSI_MONISRT">#REF!</definedName>
    <definedName name="SSI_MONT">#REF!</definedName>
    <definedName name="SSI_MONT10">#REF!</definedName>
    <definedName name="SSI_PAR10">#REF!</definedName>
    <definedName name="SSI_PAR2">#REF!</definedName>
    <definedName name="SSI_PAR4">#REF!</definedName>
    <definedName name="SSI_PAR5">#REF!</definedName>
    <definedName name="SSI_PLA10">#REF!</definedName>
    <definedName name="SSI_PLA2">#REF!</definedName>
    <definedName name="SSI_PLA4">#REF!</definedName>
    <definedName name="SSI_PLA5">#REF!</definedName>
    <definedName name="SSI_PLAT">#REF!</definedName>
    <definedName name="SV_1">#REF!</definedName>
    <definedName name="SV_10">#REF!</definedName>
    <definedName name="SV_11">#REF!</definedName>
    <definedName name="SV_12">#REF!</definedName>
    <definedName name="SV_13">#REF!</definedName>
    <definedName name="SV_14">#REF!</definedName>
    <definedName name="SV_15">#REF!</definedName>
    <definedName name="SV_16">#REF!</definedName>
    <definedName name="SV_17">#REF!</definedName>
    <definedName name="SV_18">#REF!</definedName>
    <definedName name="SV_19">#REF!</definedName>
    <definedName name="SV_2">#REF!</definedName>
    <definedName name="SV_20">#REF!</definedName>
    <definedName name="SV_21">#REF!</definedName>
    <definedName name="SV_22">#REF!</definedName>
    <definedName name="SV_23">#REF!</definedName>
    <definedName name="SV_24">#REF!</definedName>
    <definedName name="SV_25">#REF!</definedName>
    <definedName name="SV_26">#REF!</definedName>
    <definedName name="SV_27">#REF!</definedName>
    <definedName name="SV_28">#REF!</definedName>
    <definedName name="SV_29">#REF!</definedName>
    <definedName name="SV_3">#REF!</definedName>
    <definedName name="SV_30">#REF!</definedName>
    <definedName name="SV_31">#REF!</definedName>
    <definedName name="SV_32">#REF!</definedName>
    <definedName name="SV_33">#REF!</definedName>
    <definedName name="SV_34">#REF!</definedName>
    <definedName name="SV_35">#REF!</definedName>
    <definedName name="SV_36">#REF!</definedName>
    <definedName name="SV_37">#REF!</definedName>
    <definedName name="SV_38">#REF!</definedName>
    <definedName name="SV_39">#REF!</definedName>
    <definedName name="SV_4">#REF!</definedName>
    <definedName name="SV_40">#REF!</definedName>
    <definedName name="SV_41">#REF!</definedName>
    <definedName name="SV_42">#REF!</definedName>
    <definedName name="SV_43">#REF!</definedName>
    <definedName name="SV_44">#REF!</definedName>
    <definedName name="SV_45">#REF!</definedName>
    <definedName name="SV_46">#REF!</definedName>
    <definedName name="SV_47">#REF!</definedName>
    <definedName name="SV_48">#REF!</definedName>
    <definedName name="SV_49">#REF!</definedName>
    <definedName name="SV_5">#REF!</definedName>
    <definedName name="SV_50">#REF!</definedName>
    <definedName name="SV_51">#REF!</definedName>
    <definedName name="SV_52">#REF!</definedName>
    <definedName name="SV_53">#REF!</definedName>
    <definedName name="SV_54">#REF!</definedName>
    <definedName name="SV_55">#REF!</definedName>
    <definedName name="SV_56">#REF!</definedName>
    <definedName name="SV_57">#REF!</definedName>
    <definedName name="SV_58">#REF!</definedName>
    <definedName name="SV_59">#REF!</definedName>
    <definedName name="SV_6">#REF!</definedName>
    <definedName name="SV_60">#REF!</definedName>
    <definedName name="SV_61">#REF!</definedName>
    <definedName name="SV_62">#REF!</definedName>
    <definedName name="SV_63">#REF!</definedName>
    <definedName name="SV_64">#REF!</definedName>
    <definedName name="SV_65">#REF!</definedName>
    <definedName name="SV_66">#REF!</definedName>
    <definedName name="SV_67">#REF!</definedName>
    <definedName name="SV_68">#REF!</definedName>
    <definedName name="SV_69">#REF!</definedName>
    <definedName name="SV_7">#REF!</definedName>
    <definedName name="SV_70">#REF!</definedName>
    <definedName name="SV_71">#REF!</definedName>
    <definedName name="SV_72">#REF!</definedName>
    <definedName name="SV_73">#REF!</definedName>
    <definedName name="SV_74">#REF!</definedName>
    <definedName name="SV_75">#REF!</definedName>
    <definedName name="SV_8">#REF!</definedName>
    <definedName name="SV_9">#REF!</definedName>
    <definedName name="TAB">[7]Tabulador!$B$7:$L$26</definedName>
    <definedName name="TERE" hidden="1">{#N/A,#N/A,FALSE,"ZONA-II-ENE"}</definedName>
    <definedName name="TIPO_GMM_TIP">[8]CATALOGOs!$C$3:$C$4</definedName>
    <definedName name="TIPO_Q_TIP">[8]CATALOGOs!$A$3:$A$5</definedName>
    <definedName name="_xlnm.Print_Titles" localSheetId="0">Formato!$2:$7</definedName>
    <definedName name="ufff">#REF!</definedName>
    <definedName name="vvv">[1]Hoja1!#REF!</definedName>
    <definedName name="wrn.INFORM." hidden="1">{#N/A,#N/A,FALSE,"ZONA-II-ENE"}</definedName>
    <definedName name="yaesta">[2]SQL!#REF!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7" l="1"/>
  <c r="C8" i="27" s="1"/>
  <c r="D8" i="27" s="1"/>
  <c r="E8" i="27" s="1"/>
  <c r="Q8" i="27" s="1"/>
  <c r="J1" i="26" l="1"/>
  <c r="I1" i="26"/>
  <c r="O12" i="26"/>
  <c r="P12" i="26" s="1"/>
  <c r="N12" i="26"/>
  <c r="O11" i="26"/>
  <c r="N11" i="26"/>
  <c r="O10" i="26"/>
  <c r="N10" i="26"/>
  <c r="O9" i="26"/>
  <c r="N9" i="26"/>
  <c r="O8" i="26"/>
  <c r="P8" i="26" s="1"/>
  <c r="N8" i="26"/>
  <c r="O7" i="26"/>
  <c r="N7" i="26"/>
  <c r="O6" i="26"/>
  <c r="N6" i="26"/>
  <c r="O5" i="26"/>
  <c r="N5" i="26"/>
  <c r="N1" i="26" s="1"/>
  <c r="O4" i="26"/>
  <c r="P4" i="26" s="1"/>
  <c r="N4" i="26"/>
  <c r="O3" i="26"/>
  <c r="N3" i="26"/>
  <c r="P9" i="26" l="1"/>
  <c r="O1" i="26"/>
  <c r="P6" i="26"/>
  <c r="P10" i="26"/>
  <c r="P11" i="26"/>
  <c r="P5" i="26"/>
  <c r="P3" i="26"/>
  <c r="P7" i="26"/>
  <c r="O15" i="24"/>
  <c r="N15" i="24"/>
  <c r="O14" i="24"/>
  <c r="N14" i="24"/>
  <c r="O13" i="24"/>
  <c r="N13" i="24"/>
  <c r="O12" i="24"/>
  <c r="P12" i="24" s="1"/>
  <c r="N12" i="24"/>
  <c r="O11" i="24"/>
  <c r="N11" i="24"/>
  <c r="O10" i="24"/>
  <c r="N10" i="24"/>
  <c r="O9" i="24"/>
  <c r="N9" i="24"/>
  <c r="O8" i="24"/>
  <c r="N8" i="24"/>
  <c r="O7" i="24"/>
  <c r="N7" i="24"/>
  <c r="O6" i="24"/>
  <c r="N6" i="24"/>
  <c r="O5" i="24"/>
  <c r="N5" i="24"/>
  <c r="O4" i="24"/>
  <c r="P4" i="24" s="1"/>
  <c r="N4" i="24"/>
  <c r="O3" i="24"/>
  <c r="N3" i="24"/>
  <c r="J1" i="24"/>
  <c r="I1" i="24"/>
  <c r="P1" i="26" l="1"/>
  <c r="P5" i="24"/>
  <c r="P13" i="24"/>
  <c r="P6" i="24"/>
  <c r="P3" i="24"/>
  <c r="P11" i="24"/>
  <c r="P9" i="24"/>
  <c r="P1" i="24" s="1"/>
  <c r="P10" i="24"/>
  <c r="P14" i="24"/>
  <c r="P7" i="24"/>
  <c r="P15" i="24"/>
  <c r="P8" i="24"/>
  <c r="N1" i="24"/>
  <c r="O1" i="24"/>
  <c r="Q1" i="24" l="1"/>
  <c r="J1" i="3" l="1"/>
  <c r="J1" i="4"/>
  <c r="J1" i="5"/>
  <c r="J1" i="6"/>
  <c r="J1" i="7"/>
  <c r="J1" i="8"/>
  <c r="J1" i="10"/>
  <c r="J1" i="12"/>
  <c r="J1" i="13"/>
  <c r="J1" i="14"/>
  <c r="J1" i="15"/>
  <c r="J1" i="16"/>
  <c r="J1" i="17"/>
  <c r="J1" i="18"/>
  <c r="J1" i="19"/>
  <c r="J1" i="22"/>
  <c r="J1" i="20"/>
  <c r="I1" i="3"/>
  <c r="I1" i="4"/>
  <c r="I1" i="5"/>
  <c r="I1" i="6"/>
  <c r="I1" i="7"/>
  <c r="I1" i="8"/>
  <c r="I1" i="10"/>
  <c r="I1" i="12"/>
  <c r="I1" i="13"/>
  <c r="I1" i="14"/>
  <c r="I1" i="15"/>
  <c r="I1" i="16"/>
  <c r="I1" i="17"/>
  <c r="I1" i="18"/>
  <c r="I1" i="19"/>
  <c r="I1" i="22"/>
  <c r="I1" i="20"/>
  <c r="O4" i="10" l="1"/>
  <c r="P4" i="10" s="1"/>
  <c r="N4" i="10"/>
  <c r="N25" i="3" l="1"/>
  <c r="O19" i="22" l="1"/>
  <c r="N19" i="22"/>
  <c r="O18" i="22"/>
  <c r="N18" i="22"/>
  <c r="O17" i="22"/>
  <c r="N17" i="22"/>
  <c r="O16" i="22"/>
  <c r="N16" i="22"/>
  <c r="O15" i="22"/>
  <c r="N15" i="22"/>
  <c r="O14" i="22"/>
  <c r="N14" i="22"/>
  <c r="O13" i="22"/>
  <c r="N13" i="22"/>
  <c r="O12" i="22"/>
  <c r="N12" i="22"/>
  <c r="O11" i="22"/>
  <c r="P11" i="22" s="1"/>
  <c r="N11" i="22"/>
  <c r="O10" i="22"/>
  <c r="N10" i="22"/>
  <c r="O9" i="22"/>
  <c r="N9" i="22"/>
  <c r="O8" i="22"/>
  <c r="N8" i="22"/>
  <c r="O7" i="22"/>
  <c r="N7" i="22"/>
  <c r="O6" i="22"/>
  <c r="N6" i="22"/>
  <c r="O5" i="22"/>
  <c r="N5" i="22"/>
  <c r="O4" i="22"/>
  <c r="N4" i="22"/>
  <c r="O3" i="22"/>
  <c r="N3" i="22"/>
  <c r="O19" i="20"/>
  <c r="N19" i="20"/>
  <c r="O18" i="20"/>
  <c r="N18" i="20"/>
  <c r="O17" i="20"/>
  <c r="N17" i="20"/>
  <c r="O16" i="20"/>
  <c r="N16" i="20"/>
  <c r="O15" i="20"/>
  <c r="N15" i="20"/>
  <c r="O14" i="20"/>
  <c r="N14" i="20"/>
  <c r="O13" i="20"/>
  <c r="N13" i="20"/>
  <c r="O12" i="20"/>
  <c r="N12" i="20"/>
  <c r="O11" i="20"/>
  <c r="P11" i="20" s="1"/>
  <c r="N11" i="20"/>
  <c r="O10" i="20"/>
  <c r="N10" i="20"/>
  <c r="O9" i="20"/>
  <c r="N9" i="20"/>
  <c r="O8" i="20"/>
  <c r="N8" i="20"/>
  <c r="O7" i="20"/>
  <c r="N7" i="20"/>
  <c r="O6" i="20"/>
  <c r="N6" i="20"/>
  <c r="O5" i="20"/>
  <c r="N5" i="20"/>
  <c r="O4" i="20"/>
  <c r="N4" i="20"/>
  <c r="O3" i="20"/>
  <c r="N3" i="20"/>
  <c r="O34" i="19"/>
  <c r="N34" i="19"/>
  <c r="O33" i="19"/>
  <c r="N33" i="19"/>
  <c r="O32" i="19"/>
  <c r="N32" i="19"/>
  <c r="O31" i="19"/>
  <c r="P31" i="19" s="1"/>
  <c r="N31" i="19"/>
  <c r="O30" i="19"/>
  <c r="N30" i="19"/>
  <c r="O29" i="19"/>
  <c r="N29" i="19"/>
  <c r="O28" i="19"/>
  <c r="N28" i="19"/>
  <c r="O27" i="19"/>
  <c r="N27" i="19"/>
  <c r="O26" i="19"/>
  <c r="N26" i="19"/>
  <c r="O25" i="19"/>
  <c r="N25" i="19"/>
  <c r="O24" i="19"/>
  <c r="N24" i="19"/>
  <c r="O23" i="19"/>
  <c r="P23" i="19" s="1"/>
  <c r="N23" i="19"/>
  <c r="O22" i="19"/>
  <c r="N22" i="19"/>
  <c r="O21" i="19"/>
  <c r="N21" i="19"/>
  <c r="O20" i="19"/>
  <c r="N20" i="19"/>
  <c r="O19" i="19"/>
  <c r="N19" i="19"/>
  <c r="O18" i="19"/>
  <c r="N18" i="19"/>
  <c r="O17" i="19"/>
  <c r="N17" i="19"/>
  <c r="O16" i="19"/>
  <c r="N16" i="19"/>
  <c r="O15" i="19"/>
  <c r="N15" i="19"/>
  <c r="O14" i="19"/>
  <c r="N14" i="19"/>
  <c r="O13" i="19"/>
  <c r="N13" i="19"/>
  <c r="O12" i="19"/>
  <c r="N12" i="19"/>
  <c r="O11" i="19"/>
  <c r="P11" i="19" s="1"/>
  <c r="N11" i="19"/>
  <c r="O10" i="19"/>
  <c r="N10" i="19"/>
  <c r="O9" i="19"/>
  <c r="N9" i="19"/>
  <c r="O8" i="19"/>
  <c r="N8" i="19"/>
  <c r="O7" i="19"/>
  <c r="N7" i="19"/>
  <c r="O6" i="19"/>
  <c r="N6" i="19"/>
  <c r="O5" i="19"/>
  <c r="N5" i="19"/>
  <c r="O4" i="19"/>
  <c r="N4" i="19"/>
  <c r="O3" i="19"/>
  <c r="N3" i="19"/>
  <c r="O15" i="18"/>
  <c r="N15" i="18"/>
  <c r="O14" i="18"/>
  <c r="N14" i="18"/>
  <c r="O13" i="18"/>
  <c r="N13" i="18"/>
  <c r="O12" i="18"/>
  <c r="P12" i="18" s="1"/>
  <c r="N12" i="18"/>
  <c r="O11" i="18"/>
  <c r="N11" i="18"/>
  <c r="O10" i="18"/>
  <c r="N10" i="18"/>
  <c r="O9" i="18"/>
  <c r="N9" i="18"/>
  <c r="O8" i="18"/>
  <c r="N8" i="18"/>
  <c r="O7" i="18"/>
  <c r="N7" i="18"/>
  <c r="O6" i="18"/>
  <c r="N6" i="18"/>
  <c r="O5" i="18"/>
  <c r="N5" i="18"/>
  <c r="O4" i="18"/>
  <c r="N4" i="18"/>
  <c r="O3" i="18"/>
  <c r="N3" i="18"/>
  <c r="O50" i="17"/>
  <c r="N50" i="17"/>
  <c r="O49" i="17"/>
  <c r="N49" i="17"/>
  <c r="O48" i="17"/>
  <c r="N48" i="17"/>
  <c r="O47" i="17"/>
  <c r="N47" i="17"/>
  <c r="O46" i="17"/>
  <c r="N46" i="17"/>
  <c r="O45" i="17"/>
  <c r="N45" i="17"/>
  <c r="O44" i="17"/>
  <c r="N44" i="17"/>
  <c r="O43" i="17"/>
  <c r="N43" i="17"/>
  <c r="O42" i="17"/>
  <c r="N42" i="17"/>
  <c r="O41" i="17"/>
  <c r="N41" i="17"/>
  <c r="O40" i="17"/>
  <c r="N40" i="17"/>
  <c r="O39" i="17"/>
  <c r="N39" i="17"/>
  <c r="O38" i="17"/>
  <c r="N38" i="17"/>
  <c r="O37" i="17"/>
  <c r="N37" i="17"/>
  <c r="O36" i="17"/>
  <c r="N36" i="17"/>
  <c r="O35" i="17"/>
  <c r="N35" i="17"/>
  <c r="O34" i="17"/>
  <c r="N34" i="17"/>
  <c r="O33" i="17"/>
  <c r="N33" i="17"/>
  <c r="O32" i="17"/>
  <c r="N32" i="17"/>
  <c r="O31" i="17"/>
  <c r="N31" i="17"/>
  <c r="O30" i="17"/>
  <c r="N30" i="17"/>
  <c r="O29" i="17"/>
  <c r="N29" i="17"/>
  <c r="O28" i="17"/>
  <c r="N28" i="17"/>
  <c r="O27" i="17"/>
  <c r="N27" i="17"/>
  <c r="O26" i="17"/>
  <c r="N26" i="17"/>
  <c r="O25" i="17"/>
  <c r="N25" i="17"/>
  <c r="O24" i="17"/>
  <c r="N24" i="17"/>
  <c r="O23" i="17"/>
  <c r="N23" i="17"/>
  <c r="O22" i="17"/>
  <c r="N22" i="17"/>
  <c r="O21" i="17"/>
  <c r="N21" i="17"/>
  <c r="O20" i="17"/>
  <c r="N20" i="17"/>
  <c r="O19" i="17"/>
  <c r="N19" i="17"/>
  <c r="O18" i="17"/>
  <c r="N18" i="17"/>
  <c r="O17" i="17"/>
  <c r="N17" i="17"/>
  <c r="O16" i="17"/>
  <c r="N16" i="17"/>
  <c r="O15" i="17"/>
  <c r="N15" i="17"/>
  <c r="O14" i="17"/>
  <c r="N14" i="17"/>
  <c r="O13" i="17"/>
  <c r="N13" i="17"/>
  <c r="O12" i="17"/>
  <c r="N12" i="17"/>
  <c r="O11" i="17"/>
  <c r="N11" i="17"/>
  <c r="O10" i="17"/>
  <c r="N10" i="17"/>
  <c r="O9" i="17"/>
  <c r="N9" i="17"/>
  <c r="O8" i="17"/>
  <c r="N8" i="17"/>
  <c r="O7" i="17"/>
  <c r="N7" i="17"/>
  <c r="O6" i="17"/>
  <c r="N6" i="17"/>
  <c r="O5" i="17"/>
  <c r="N5" i="17"/>
  <c r="O4" i="17"/>
  <c r="N4" i="17"/>
  <c r="O3" i="17"/>
  <c r="N3" i="17"/>
  <c r="O13" i="16"/>
  <c r="P13" i="16" s="1"/>
  <c r="N13" i="16"/>
  <c r="O12" i="16"/>
  <c r="N12" i="16"/>
  <c r="O11" i="16"/>
  <c r="N11" i="16"/>
  <c r="O10" i="16"/>
  <c r="N10" i="16"/>
  <c r="O9" i="16"/>
  <c r="N9" i="16"/>
  <c r="O8" i="16"/>
  <c r="N8" i="16"/>
  <c r="O7" i="16"/>
  <c r="N7" i="16"/>
  <c r="O6" i="16"/>
  <c r="N6" i="16"/>
  <c r="O5" i="16"/>
  <c r="P5" i="16" s="1"/>
  <c r="N5" i="16"/>
  <c r="O4" i="16"/>
  <c r="N4" i="16"/>
  <c r="O3" i="16"/>
  <c r="N3" i="16"/>
  <c r="O12" i="15"/>
  <c r="N12" i="15"/>
  <c r="O11" i="15"/>
  <c r="N11" i="15"/>
  <c r="O10" i="15"/>
  <c r="N10" i="15"/>
  <c r="O9" i="15"/>
  <c r="N9" i="15"/>
  <c r="O8" i="15"/>
  <c r="N8" i="15"/>
  <c r="O7" i="15"/>
  <c r="P7" i="15" s="1"/>
  <c r="N7" i="15"/>
  <c r="O6" i="15"/>
  <c r="N6" i="15"/>
  <c r="O5" i="15"/>
  <c r="N5" i="15"/>
  <c r="O4" i="15"/>
  <c r="N4" i="15"/>
  <c r="O3" i="15"/>
  <c r="O1" i="15" s="1"/>
  <c r="N3" i="15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P12" i="14" s="1"/>
  <c r="O11" i="14"/>
  <c r="N11" i="14"/>
  <c r="O10" i="14"/>
  <c r="N10" i="14"/>
  <c r="O9" i="14"/>
  <c r="N9" i="14"/>
  <c r="P9" i="14" s="1"/>
  <c r="O8" i="14"/>
  <c r="P8" i="14" s="1"/>
  <c r="N8" i="14"/>
  <c r="O7" i="14"/>
  <c r="N7" i="14"/>
  <c r="O6" i="14"/>
  <c r="N6" i="14"/>
  <c r="O5" i="14"/>
  <c r="N5" i="14"/>
  <c r="P5" i="14" s="1"/>
  <c r="O4" i="14"/>
  <c r="N4" i="14"/>
  <c r="O3" i="14"/>
  <c r="N3" i="14"/>
  <c r="O123" i="13"/>
  <c r="P123" i="13" s="1"/>
  <c r="N123" i="13"/>
  <c r="O122" i="13"/>
  <c r="N122" i="13"/>
  <c r="O121" i="13"/>
  <c r="N121" i="13"/>
  <c r="O120" i="13"/>
  <c r="P120" i="13" s="1"/>
  <c r="N120" i="13"/>
  <c r="O119" i="13"/>
  <c r="P119" i="13" s="1"/>
  <c r="N119" i="13"/>
  <c r="O118" i="13"/>
  <c r="N118" i="13"/>
  <c r="O117" i="13"/>
  <c r="N117" i="13"/>
  <c r="O116" i="13"/>
  <c r="N116" i="13"/>
  <c r="O115" i="13"/>
  <c r="N115" i="13"/>
  <c r="O114" i="13"/>
  <c r="N114" i="13"/>
  <c r="O113" i="13"/>
  <c r="N113" i="13"/>
  <c r="O112" i="13"/>
  <c r="N112" i="13"/>
  <c r="O111" i="13"/>
  <c r="N111" i="13"/>
  <c r="O110" i="13"/>
  <c r="N110" i="13"/>
  <c r="O109" i="13"/>
  <c r="N109" i="13"/>
  <c r="O108" i="13"/>
  <c r="N108" i="13"/>
  <c r="O107" i="13"/>
  <c r="N107" i="13"/>
  <c r="O106" i="13"/>
  <c r="N106" i="13"/>
  <c r="O105" i="13"/>
  <c r="N105" i="13"/>
  <c r="O104" i="13"/>
  <c r="N104" i="13"/>
  <c r="O103" i="13"/>
  <c r="N103" i="13"/>
  <c r="O102" i="13"/>
  <c r="N102" i="13"/>
  <c r="O101" i="13"/>
  <c r="N101" i="13"/>
  <c r="O100" i="13"/>
  <c r="N100" i="13"/>
  <c r="O99" i="13"/>
  <c r="P99" i="13" s="1"/>
  <c r="N99" i="13"/>
  <c r="O98" i="13"/>
  <c r="N98" i="13"/>
  <c r="O97" i="13"/>
  <c r="N97" i="13"/>
  <c r="O96" i="13"/>
  <c r="N96" i="13"/>
  <c r="O95" i="13"/>
  <c r="P95" i="13" s="1"/>
  <c r="N95" i="13"/>
  <c r="O94" i="13"/>
  <c r="N94" i="13"/>
  <c r="O93" i="13"/>
  <c r="P93" i="13" s="1"/>
  <c r="N93" i="13"/>
  <c r="O92" i="13"/>
  <c r="N92" i="13"/>
  <c r="O91" i="13"/>
  <c r="N91" i="13"/>
  <c r="O90" i="13"/>
  <c r="N90" i="13"/>
  <c r="O89" i="13"/>
  <c r="N89" i="13"/>
  <c r="O88" i="13"/>
  <c r="N88" i="13"/>
  <c r="O87" i="13"/>
  <c r="N87" i="13"/>
  <c r="O86" i="13"/>
  <c r="N86" i="13"/>
  <c r="P86" i="13" s="1"/>
  <c r="O85" i="13"/>
  <c r="N85" i="13"/>
  <c r="O84" i="13"/>
  <c r="N84" i="13"/>
  <c r="O83" i="13"/>
  <c r="N83" i="13"/>
  <c r="O82" i="13"/>
  <c r="P82" i="13" s="1"/>
  <c r="N82" i="13"/>
  <c r="O81" i="13"/>
  <c r="N81" i="13"/>
  <c r="O80" i="13"/>
  <c r="P80" i="13" s="1"/>
  <c r="N80" i="13"/>
  <c r="O79" i="13"/>
  <c r="N79" i="13"/>
  <c r="O78" i="13"/>
  <c r="N78" i="13"/>
  <c r="P78" i="13" s="1"/>
  <c r="O77" i="13"/>
  <c r="N77" i="13"/>
  <c r="O76" i="13"/>
  <c r="N76" i="13"/>
  <c r="O75" i="13"/>
  <c r="N75" i="13"/>
  <c r="O74" i="13"/>
  <c r="N74" i="13"/>
  <c r="P74" i="13" s="1"/>
  <c r="O73" i="13"/>
  <c r="N73" i="13"/>
  <c r="O72" i="13"/>
  <c r="P72" i="13" s="1"/>
  <c r="N72" i="13"/>
  <c r="O71" i="13"/>
  <c r="N71" i="13"/>
  <c r="O70" i="13"/>
  <c r="N70" i="13"/>
  <c r="O69" i="13"/>
  <c r="N69" i="13"/>
  <c r="O68" i="13"/>
  <c r="P68" i="13" s="1"/>
  <c r="N68" i="13"/>
  <c r="O67" i="13"/>
  <c r="N67" i="13"/>
  <c r="O66" i="13"/>
  <c r="N66" i="13"/>
  <c r="P66" i="13" s="1"/>
  <c r="O65" i="13"/>
  <c r="N65" i="13"/>
  <c r="O64" i="13"/>
  <c r="N64" i="13"/>
  <c r="O63" i="13"/>
  <c r="N63" i="13"/>
  <c r="O62" i="13"/>
  <c r="N62" i="13"/>
  <c r="P62" i="13" s="1"/>
  <c r="O61" i="13"/>
  <c r="N61" i="13"/>
  <c r="O60" i="13"/>
  <c r="P60" i="13" s="1"/>
  <c r="N60" i="13"/>
  <c r="O59" i="13"/>
  <c r="N59" i="13"/>
  <c r="O58" i="13"/>
  <c r="N58" i="13"/>
  <c r="O57" i="13"/>
  <c r="N57" i="13"/>
  <c r="O56" i="13"/>
  <c r="P56" i="13" s="1"/>
  <c r="N56" i="13"/>
  <c r="O55" i="13"/>
  <c r="N55" i="13"/>
  <c r="O54" i="13"/>
  <c r="N54" i="13"/>
  <c r="O53" i="13"/>
  <c r="N53" i="13"/>
  <c r="O52" i="13"/>
  <c r="N52" i="13"/>
  <c r="O51" i="13"/>
  <c r="N51" i="13"/>
  <c r="O50" i="13"/>
  <c r="N50" i="13"/>
  <c r="O49" i="13"/>
  <c r="N49" i="13"/>
  <c r="O48" i="13"/>
  <c r="P48" i="13" s="1"/>
  <c r="N48" i="13"/>
  <c r="O47" i="13"/>
  <c r="N47" i="13"/>
  <c r="O46" i="13"/>
  <c r="N46" i="13"/>
  <c r="O45" i="13"/>
  <c r="N45" i="13"/>
  <c r="O44" i="13"/>
  <c r="P44" i="13" s="1"/>
  <c r="N44" i="13"/>
  <c r="O43" i="13"/>
  <c r="N43" i="13"/>
  <c r="O42" i="13"/>
  <c r="N42" i="13"/>
  <c r="P42" i="13" s="1"/>
  <c r="O41" i="13"/>
  <c r="N41" i="13"/>
  <c r="O40" i="13"/>
  <c r="N40" i="13"/>
  <c r="O39" i="13"/>
  <c r="N39" i="13"/>
  <c r="O38" i="13"/>
  <c r="N38" i="13"/>
  <c r="O37" i="13"/>
  <c r="N37" i="13"/>
  <c r="O36" i="13"/>
  <c r="P36" i="13" s="1"/>
  <c r="N36" i="13"/>
  <c r="O35" i="13"/>
  <c r="N35" i="13"/>
  <c r="O34" i="13"/>
  <c r="N34" i="13"/>
  <c r="P34" i="13" s="1"/>
  <c r="O33" i="13"/>
  <c r="N33" i="13"/>
  <c r="O32" i="13"/>
  <c r="N32" i="13"/>
  <c r="P32" i="13" s="1"/>
  <c r="O31" i="13"/>
  <c r="N31" i="13"/>
  <c r="O30" i="13"/>
  <c r="P30" i="13" s="1"/>
  <c r="N30" i="13"/>
  <c r="O29" i="13"/>
  <c r="N29" i="13"/>
  <c r="O28" i="13"/>
  <c r="N28" i="13"/>
  <c r="O27" i="13"/>
  <c r="N27" i="13"/>
  <c r="O26" i="13"/>
  <c r="N26" i="13"/>
  <c r="O25" i="13"/>
  <c r="N25" i="13"/>
  <c r="O24" i="13"/>
  <c r="P24" i="13" s="1"/>
  <c r="N24" i="13"/>
  <c r="O23" i="13"/>
  <c r="N23" i="13"/>
  <c r="O22" i="13"/>
  <c r="P22" i="13" s="1"/>
  <c r="N22" i="13"/>
  <c r="O21" i="13"/>
  <c r="N21" i="13"/>
  <c r="O20" i="13"/>
  <c r="N20" i="13"/>
  <c r="O19" i="13"/>
  <c r="N19" i="13"/>
  <c r="O18" i="13"/>
  <c r="N18" i="13"/>
  <c r="P18" i="13" s="1"/>
  <c r="O17" i="13"/>
  <c r="N17" i="13"/>
  <c r="O16" i="13"/>
  <c r="N16" i="13"/>
  <c r="O15" i="13"/>
  <c r="N15" i="13"/>
  <c r="O14" i="13"/>
  <c r="N14" i="13"/>
  <c r="O13" i="13"/>
  <c r="N13" i="13"/>
  <c r="O12" i="13"/>
  <c r="N12" i="13"/>
  <c r="O11" i="13"/>
  <c r="P11" i="13" s="1"/>
  <c r="N11" i="13"/>
  <c r="O10" i="13"/>
  <c r="P10" i="13" s="1"/>
  <c r="N10" i="13"/>
  <c r="O9" i="13"/>
  <c r="N9" i="13"/>
  <c r="O8" i="13"/>
  <c r="N8" i="13"/>
  <c r="O7" i="13"/>
  <c r="N7" i="13"/>
  <c r="O6" i="13"/>
  <c r="N6" i="13"/>
  <c r="O5" i="13"/>
  <c r="N5" i="13"/>
  <c r="O4" i="13"/>
  <c r="N4" i="13"/>
  <c r="O3" i="13"/>
  <c r="N3" i="13"/>
  <c r="O14" i="12"/>
  <c r="P14" i="12" s="1"/>
  <c r="N14" i="12"/>
  <c r="O13" i="12"/>
  <c r="N13" i="12"/>
  <c r="O12" i="12"/>
  <c r="N12" i="12"/>
  <c r="O11" i="12"/>
  <c r="N11" i="12"/>
  <c r="O10" i="12"/>
  <c r="N10" i="12"/>
  <c r="O9" i="12"/>
  <c r="P9" i="12" s="1"/>
  <c r="N9" i="12"/>
  <c r="O8" i="12"/>
  <c r="P8" i="12" s="1"/>
  <c r="N8" i="12"/>
  <c r="O7" i="12"/>
  <c r="N7" i="12"/>
  <c r="O6" i="12"/>
  <c r="N6" i="12"/>
  <c r="O5" i="12"/>
  <c r="N5" i="12"/>
  <c r="O4" i="12"/>
  <c r="N4" i="12"/>
  <c r="O3" i="12"/>
  <c r="N3" i="12"/>
  <c r="O8" i="10"/>
  <c r="N8" i="10"/>
  <c r="O7" i="10"/>
  <c r="N7" i="10"/>
  <c r="O6" i="10"/>
  <c r="N6" i="10"/>
  <c r="O5" i="10"/>
  <c r="N5" i="10"/>
  <c r="O3" i="10"/>
  <c r="N3" i="10"/>
  <c r="O13" i="8"/>
  <c r="N13" i="8"/>
  <c r="O12" i="8"/>
  <c r="P12" i="8" s="1"/>
  <c r="N12" i="8"/>
  <c r="O11" i="8"/>
  <c r="N11" i="8"/>
  <c r="O10" i="8"/>
  <c r="N10" i="8"/>
  <c r="O9" i="8"/>
  <c r="N9" i="8"/>
  <c r="O8" i="8"/>
  <c r="N8" i="8"/>
  <c r="O7" i="8"/>
  <c r="N7" i="8"/>
  <c r="O6" i="8"/>
  <c r="N6" i="8"/>
  <c r="O5" i="8"/>
  <c r="P5" i="8" s="1"/>
  <c r="N5" i="8"/>
  <c r="O4" i="8"/>
  <c r="N4" i="8"/>
  <c r="O3" i="8"/>
  <c r="N3" i="8"/>
  <c r="O13" i="7"/>
  <c r="N13" i="7"/>
  <c r="O12" i="7"/>
  <c r="N12" i="7"/>
  <c r="O11" i="7"/>
  <c r="N11" i="7"/>
  <c r="O10" i="7"/>
  <c r="N10" i="7"/>
  <c r="O9" i="7"/>
  <c r="N9" i="7"/>
  <c r="O8" i="7"/>
  <c r="N8" i="7"/>
  <c r="O7" i="7"/>
  <c r="N7" i="7"/>
  <c r="O6" i="7"/>
  <c r="N6" i="7"/>
  <c r="O5" i="7"/>
  <c r="N5" i="7"/>
  <c r="O4" i="7"/>
  <c r="N4" i="7"/>
  <c r="O3" i="7"/>
  <c r="N3" i="7"/>
  <c r="O234" i="6"/>
  <c r="N234" i="6"/>
  <c r="O233" i="6"/>
  <c r="N233" i="6"/>
  <c r="O232" i="6"/>
  <c r="N232" i="6"/>
  <c r="O231" i="6"/>
  <c r="N231" i="6"/>
  <c r="O230" i="6"/>
  <c r="P230" i="6" s="1"/>
  <c r="N230" i="6"/>
  <c r="O229" i="6"/>
  <c r="N229" i="6"/>
  <c r="O228" i="6"/>
  <c r="N228" i="6"/>
  <c r="O227" i="6"/>
  <c r="N227" i="6"/>
  <c r="O226" i="6"/>
  <c r="N226" i="6"/>
  <c r="O225" i="6"/>
  <c r="N225" i="6"/>
  <c r="O224" i="6"/>
  <c r="N224" i="6"/>
  <c r="O223" i="6"/>
  <c r="N223" i="6"/>
  <c r="O222" i="6"/>
  <c r="N222" i="6"/>
  <c r="O221" i="6"/>
  <c r="N221" i="6"/>
  <c r="O220" i="6"/>
  <c r="N220" i="6"/>
  <c r="O219" i="6"/>
  <c r="N219" i="6"/>
  <c r="O218" i="6"/>
  <c r="N218" i="6"/>
  <c r="O217" i="6"/>
  <c r="N217" i="6"/>
  <c r="O216" i="6"/>
  <c r="N216" i="6"/>
  <c r="O215" i="6"/>
  <c r="P215" i="6" s="1"/>
  <c r="N215" i="6"/>
  <c r="O214" i="6"/>
  <c r="N214" i="6"/>
  <c r="O213" i="6"/>
  <c r="N213" i="6"/>
  <c r="O212" i="6"/>
  <c r="N212" i="6"/>
  <c r="O211" i="6"/>
  <c r="N211" i="6"/>
  <c r="O210" i="6"/>
  <c r="N210" i="6"/>
  <c r="O209" i="6"/>
  <c r="N209" i="6"/>
  <c r="O208" i="6"/>
  <c r="N208" i="6"/>
  <c r="O207" i="6"/>
  <c r="N207" i="6"/>
  <c r="O206" i="6"/>
  <c r="P206" i="6" s="1"/>
  <c r="N206" i="6"/>
  <c r="O205" i="6"/>
  <c r="N205" i="6"/>
  <c r="O204" i="6"/>
  <c r="N204" i="6"/>
  <c r="O203" i="6"/>
  <c r="N203" i="6"/>
  <c r="O202" i="6"/>
  <c r="N202" i="6"/>
  <c r="O201" i="6"/>
  <c r="N201" i="6"/>
  <c r="O200" i="6"/>
  <c r="N200" i="6"/>
  <c r="O199" i="6"/>
  <c r="N199" i="6"/>
  <c r="O198" i="6"/>
  <c r="N198" i="6"/>
  <c r="O197" i="6"/>
  <c r="N197" i="6"/>
  <c r="O196" i="6"/>
  <c r="N196" i="6"/>
  <c r="O195" i="6"/>
  <c r="N195" i="6"/>
  <c r="O194" i="6"/>
  <c r="N194" i="6"/>
  <c r="O193" i="6"/>
  <c r="N193" i="6"/>
  <c r="O192" i="6"/>
  <c r="N192" i="6"/>
  <c r="O191" i="6"/>
  <c r="P191" i="6" s="1"/>
  <c r="N191" i="6"/>
  <c r="O190" i="6"/>
  <c r="N190" i="6"/>
  <c r="O189" i="6"/>
  <c r="N189" i="6"/>
  <c r="O188" i="6"/>
  <c r="N188" i="6"/>
  <c r="O187" i="6"/>
  <c r="N187" i="6"/>
  <c r="O186" i="6"/>
  <c r="N186" i="6"/>
  <c r="O185" i="6"/>
  <c r="N185" i="6"/>
  <c r="O184" i="6"/>
  <c r="N184" i="6"/>
  <c r="O183" i="6"/>
  <c r="N183" i="6"/>
  <c r="O182" i="6"/>
  <c r="P182" i="6" s="1"/>
  <c r="N182" i="6"/>
  <c r="O181" i="6"/>
  <c r="N181" i="6"/>
  <c r="O180" i="6"/>
  <c r="N180" i="6"/>
  <c r="O179" i="6"/>
  <c r="N179" i="6"/>
  <c r="O178" i="6"/>
  <c r="N178" i="6"/>
  <c r="O177" i="6"/>
  <c r="N177" i="6"/>
  <c r="O176" i="6"/>
  <c r="N176" i="6"/>
  <c r="O175" i="6"/>
  <c r="N175" i="6"/>
  <c r="O174" i="6"/>
  <c r="N174" i="6"/>
  <c r="O173" i="6"/>
  <c r="N173" i="6"/>
  <c r="O172" i="6"/>
  <c r="N172" i="6"/>
  <c r="O171" i="6"/>
  <c r="N171" i="6"/>
  <c r="O170" i="6"/>
  <c r="N170" i="6"/>
  <c r="O169" i="6"/>
  <c r="N169" i="6"/>
  <c r="O168" i="6"/>
  <c r="N168" i="6"/>
  <c r="O167" i="6"/>
  <c r="P167" i="6" s="1"/>
  <c r="N167" i="6"/>
  <c r="O166" i="6"/>
  <c r="N166" i="6"/>
  <c r="O165" i="6"/>
  <c r="N165" i="6"/>
  <c r="O164" i="6"/>
  <c r="N164" i="6"/>
  <c r="O163" i="6"/>
  <c r="N163" i="6"/>
  <c r="O162" i="6"/>
  <c r="N162" i="6"/>
  <c r="O161" i="6"/>
  <c r="N161" i="6"/>
  <c r="O160" i="6"/>
  <c r="N160" i="6"/>
  <c r="O159" i="6"/>
  <c r="N159" i="6"/>
  <c r="O158" i="6"/>
  <c r="P158" i="6" s="1"/>
  <c r="N158" i="6"/>
  <c r="O157" i="6"/>
  <c r="N157" i="6"/>
  <c r="O156" i="6"/>
  <c r="N156" i="6"/>
  <c r="O155" i="6"/>
  <c r="N155" i="6"/>
  <c r="O154" i="6"/>
  <c r="N154" i="6"/>
  <c r="O153" i="6"/>
  <c r="N153" i="6"/>
  <c r="O152" i="6"/>
  <c r="N152" i="6"/>
  <c r="O151" i="6"/>
  <c r="N151" i="6"/>
  <c r="O150" i="6"/>
  <c r="N150" i="6"/>
  <c r="O149" i="6"/>
  <c r="N149" i="6"/>
  <c r="O148" i="6"/>
  <c r="N148" i="6"/>
  <c r="O147" i="6"/>
  <c r="N147" i="6"/>
  <c r="O146" i="6"/>
  <c r="N146" i="6"/>
  <c r="O145" i="6"/>
  <c r="N145" i="6"/>
  <c r="O144" i="6"/>
  <c r="N144" i="6"/>
  <c r="O143" i="6"/>
  <c r="P143" i="6" s="1"/>
  <c r="N143" i="6"/>
  <c r="O142" i="6"/>
  <c r="N142" i="6"/>
  <c r="O141" i="6"/>
  <c r="N141" i="6"/>
  <c r="O140" i="6"/>
  <c r="N140" i="6"/>
  <c r="O139" i="6"/>
  <c r="N139" i="6"/>
  <c r="O138" i="6"/>
  <c r="N138" i="6"/>
  <c r="O137" i="6"/>
  <c r="N137" i="6"/>
  <c r="O136" i="6"/>
  <c r="N136" i="6"/>
  <c r="O135" i="6"/>
  <c r="N135" i="6"/>
  <c r="O134" i="6"/>
  <c r="P134" i="6" s="1"/>
  <c r="N134" i="6"/>
  <c r="O133" i="6"/>
  <c r="N133" i="6"/>
  <c r="P133" i="6" s="1"/>
  <c r="O132" i="6"/>
  <c r="N132" i="6"/>
  <c r="O131" i="6"/>
  <c r="N131" i="6"/>
  <c r="O130" i="6"/>
  <c r="N130" i="6"/>
  <c r="O129" i="6"/>
  <c r="N129" i="6"/>
  <c r="O128" i="6"/>
  <c r="N128" i="6"/>
  <c r="O127" i="6"/>
  <c r="N127" i="6"/>
  <c r="O126" i="6"/>
  <c r="N126" i="6"/>
  <c r="O125" i="6"/>
  <c r="N125" i="6"/>
  <c r="O124" i="6"/>
  <c r="N124" i="6"/>
  <c r="O123" i="6"/>
  <c r="N123" i="6"/>
  <c r="O122" i="6"/>
  <c r="N122" i="6"/>
  <c r="O121" i="6"/>
  <c r="N121" i="6"/>
  <c r="O120" i="6"/>
  <c r="N120" i="6"/>
  <c r="O119" i="6"/>
  <c r="N119" i="6"/>
  <c r="O118" i="6"/>
  <c r="N118" i="6"/>
  <c r="O117" i="6"/>
  <c r="N117" i="6"/>
  <c r="O116" i="6"/>
  <c r="N116" i="6"/>
  <c r="O115" i="6"/>
  <c r="N115" i="6"/>
  <c r="O114" i="6"/>
  <c r="N114" i="6"/>
  <c r="O113" i="6"/>
  <c r="N113" i="6"/>
  <c r="O112" i="6"/>
  <c r="N112" i="6"/>
  <c r="O111" i="6"/>
  <c r="N111" i="6"/>
  <c r="O110" i="6"/>
  <c r="N110" i="6"/>
  <c r="O109" i="6"/>
  <c r="N109" i="6"/>
  <c r="O108" i="6"/>
  <c r="N108" i="6"/>
  <c r="O107" i="6"/>
  <c r="N107" i="6"/>
  <c r="O106" i="6"/>
  <c r="N106" i="6"/>
  <c r="O105" i="6"/>
  <c r="N105" i="6"/>
  <c r="O104" i="6"/>
  <c r="N104" i="6"/>
  <c r="O103" i="6"/>
  <c r="N103" i="6"/>
  <c r="O102" i="6"/>
  <c r="N102" i="6"/>
  <c r="O101" i="6"/>
  <c r="N101" i="6"/>
  <c r="O100" i="6"/>
  <c r="N100" i="6"/>
  <c r="O99" i="6"/>
  <c r="N99" i="6"/>
  <c r="O98" i="6"/>
  <c r="N98" i="6"/>
  <c r="O97" i="6"/>
  <c r="N97" i="6"/>
  <c r="O96" i="6"/>
  <c r="N96" i="6"/>
  <c r="O95" i="6"/>
  <c r="N95" i="6"/>
  <c r="O94" i="6"/>
  <c r="N94" i="6"/>
  <c r="O93" i="6"/>
  <c r="N93" i="6"/>
  <c r="O92" i="6"/>
  <c r="N92" i="6"/>
  <c r="O91" i="6"/>
  <c r="N91" i="6"/>
  <c r="O90" i="6"/>
  <c r="N90" i="6"/>
  <c r="O89" i="6"/>
  <c r="N89" i="6"/>
  <c r="O88" i="6"/>
  <c r="N88" i="6"/>
  <c r="O87" i="6"/>
  <c r="N87" i="6"/>
  <c r="O86" i="6"/>
  <c r="P86" i="6" s="1"/>
  <c r="N86" i="6"/>
  <c r="O85" i="6"/>
  <c r="N85" i="6"/>
  <c r="P85" i="6" s="1"/>
  <c r="O84" i="6"/>
  <c r="N84" i="6"/>
  <c r="O83" i="6"/>
  <c r="N83" i="6"/>
  <c r="O82" i="6"/>
  <c r="N82" i="6"/>
  <c r="O81" i="6"/>
  <c r="N81" i="6"/>
  <c r="O80" i="6"/>
  <c r="N80" i="6"/>
  <c r="O79" i="6"/>
  <c r="N79" i="6"/>
  <c r="O78" i="6"/>
  <c r="N78" i="6"/>
  <c r="O77" i="6"/>
  <c r="N77" i="6"/>
  <c r="O76" i="6"/>
  <c r="N76" i="6"/>
  <c r="O75" i="6"/>
  <c r="N75" i="6"/>
  <c r="O74" i="6"/>
  <c r="N74" i="6"/>
  <c r="O73" i="6"/>
  <c r="N73" i="6"/>
  <c r="O72" i="6"/>
  <c r="N72" i="6"/>
  <c r="O71" i="6"/>
  <c r="P71" i="6" s="1"/>
  <c r="N71" i="6"/>
  <c r="O70" i="6"/>
  <c r="N70" i="6"/>
  <c r="O69" i="6"/>
  <c r="N69" i="6"/>
  <c r="O68" i="6"/>
  <c r="N68" i="6"/>
  <c r="O67" i="6"/>
  <c r="N67" i="6"/>
  <c r="O66" i="6"/>
  <c r="N66" i="6"/>
  <c r="O65" i="6"/>
  <c r="N65" i="6"/>
  <c r="O64" i="6"/>
  <c r="N64" i="6"/>
  <c r="O63" i="6"/>
  <c r="N63" i="6"/>
  <c r="O62" i="6"/>
  <c r="P62" i="6" s="1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O49" i="6"/>
  <c r="N49" i="6"/>
  <c r="O48" i="6"/>
  <c r="N48" i="6"/>
  <c r="O47" i="6"/>
  <c r="P47" i="6" s="1"/>
  <c r="N47" i="6"/>
  <c r="O46" i="6"/>
  <c r="N46" i="6"/>
  <c r="O45" i="6"/>
  <c r="N45" i="6"/>
  <c r="O44" i="6"/>
  <c r="N44" i="6"/>
  <c r="O43" i="6"/>
  <c r="N43" i="6"/>
  <c r="O42" i="6"/>
  <c r="N42" i="6"/>
  <c r="O41" i="6"/>
  <c r="N41" i="6"/>
  <c r="O40" i="6"/>
  <c r="N40" i="6"/>
  <c r="O39" i="6"/>
  <c r="N39" i="6"/>
  <c r="O38" i="6"/>
  <c r="P38" i="6" s="1"/>
  <c r="N38" i="6"/>
  <c r="O37" i="6"/>
  <c r="N37" i="6"/>
  <c r="O36" i="6"/>
  <c r="N36" i="6"/>
  <c r="O35" i="6"/>
  <c r="N35" i="6"/>
  <c r="O34" i="6"/>
  <c r="N34" i="6"/>
  <c r="O33" i="6"/>
  <c r="N33" i="6"/>
  <c r="O32" i="6"/>
  <c r="N32" i="6"/>
  <c r="O31" i="6"/>
  <c r="N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P23" i="6" s="1"/>
  <c r="N23" i="6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P14" i="6" s="1"/>
  <c r="N14" i="6"/>
  <c r="O13" i="6"/>
  <c r="N13" i="6"/>
  <c r="O12" i="6"/>
  <c r="N12" i="6"/>
  <c r="O11" i="6"/>
  <c r="N11" i="6"/>
  <c r="O10" i="6"/>
  <c r="N10" i="6"/>
  <c r="O9" i="6"/>
  <c r="N9" i="6"/>
  <c r="O8" i="6"/>
  <c r="N8" i="6"/>
  <c r="O7" i="6"/>
  <c r="N7" i="6"/>
  <c r="O6" i="6"/>
  <c r="N6" i="6"/>
  <c r="O5" i="6"/>
  <c r="N5" i="6"/>
  <c r="O4" i="6"/>
  <c r="N4" i="6"/>
  <c r="O3" i="6"/>
  <c r="N3" i="6"/>
  <c r="O18" i="5"/>
  <c r="P18" i="5" s="1"/>
  <c r="N18" i="5"/>
  <c r="O17" i="5"/>
  <c r="N17" i="5"/>
  <c r="O16" i="5"/>
  <c r="N16" i="5"/>
  <c r="O15" i="5"/>
  <c r="P15" i="5" s="1"/>
  <c r="N15" i="5"/>
  <c r="O14" i="5"/>
  <c r="P14" i="5" s="1"/>
  <c r="N14" i="5"/>
  <c r="O13" i="5"/>
  <c r="N13" i="5"/>
  <c r="O12" i="5"/>
  <c r="N12" i="5"/>
  <c r="O11" i="5"/>
  <c r="P11" i="5" s="1"/>
  <c r="N11" i="5"/>
  <c r="O10" i="5"/>
  <c r="N10" i="5"/>
  <c r="O9" i="5"/>
  <c r="N9" i="5"/>
  <c r="O8" i="5"/>
  <c r="N8" i="5"/>
  <c r="O7" i="5"/>
  <c r="N7" i="5"/>
  <c r="O6" i="5"/>
  <c r="N6" i="5"/>
  <c r="O5" i="5"/>
  <c r="N5" i="5"/>
  <c r="O4" i="5"/>
  <c r="N4" i="5"/>
  <c r="O3" i="5"/>
  <c r="N3" i="5"/>
  <c r="O12" i="4"/>
  <c r="P12" i="4" s="1"/>
  <c r="N12" i="4"/>
  <c r="O11" i="4"/>
  <c r="N11" i="4"/>
  <c r="O10" i="4"/>
  <c r="N10" i="4"/>
  <c r="O9" i="4"/>
  <c r="P9" i="4" s="1"/>
  <c r="N9" i="4"/>
  <c r="O8" i="4"/>
  <c r="N8" i="4"/>
  <c r="O7" i="4"/>
  <c r="N7" i="4"/>
  <c r="O6" i="4"/>
  <c r="N6" i="4"/>
  <c r="O5" i="4"/>
  <c r="N5" i="4"/>
  <c r="O4" i="4"/>
  <c r="P4" i="4" s="1"/>
  <c r="N4" i="4"/>
  <c r="O3" i="4"/>
  <c r="N3" i="4"/>
  <c r="O26" i="3"/>
  <c r="N26" i="3"/>
  <c r="O25" i="3"/>
  <c r="P25" i="3" s="1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P6" i="4" l="1"/>
  <c r="P16" i="5"/>
  <c r="P105" i="13"/>
  <c r="N1" i="4"/>
  <c r="P9" i="8"/>
  <c r="P27" i="13"/>
  <c r="N1" i="18"/>
  <c r="P7" i="4"/>
  <c r="P17" i="6"/>
  <c r="P209" i="6"/>
  <c r="P233" i="6"/>
  <c r="P5" i="7"/>
  <c r="P9" i="7"/>
  <c r="N1" i="10"/>
  <c r="P13" i="12"/>
  <c r="P20" i="13"/>
  <c r="P35" i="13"/>
  <c r="P47" i="13"/>
  <c r="P59" i="13"/>
  <c r="P71" i="13"/>
  <c r="P122" i="13"/>
  <c r="N1" i="16"/>
  <c r="O1" i="17"/>
  <c r="O1" i="18"/>
  <c r="P18" i="19"/>
  <c r="P14" i="20"/>
  <c r="P5" i="22"/>
  <c r="P9" i="22"/>
  <c r="O1" i="3"/>
  <c r="P6" i="5"/>
  <c r="N1" i="8"/>
  <c r="P6" i="8"/>
  <c r="P10" i="8"/>
  <c r="O1" i="10"/>
  <c r="P6" i="12"/>
  <c r="P6" i="13"/>
  <c r="P83" i="13"/>
  <c r="P115" i="13"/>
  <c r="O1" i="16"/>
  <c r="P3" i="16"/>
  <c r="P1" i="16" s="1"/>
  <c r="Q1" i="16" s="1"/>
  <c r="P7" i="16"/>
  <c r="P11" i="16"/>
  <c r="P3" i="19"/>
  <c r="N1" i="19"/>
  <c r="P15" i="19"/>
  <c r="P27" i="19"/>
  <c r="N1" i="20"/>
  <c r="P10" i="4"/>
  <c r="P12" i="5"/>
  <c r="P4" i="13"/>
  <c r="P23" i="13"/>
  <c r="P17" i="20"/>
  <c r="P6" i="16"/>
  <c r="O1" i="19"/>
  <c r="O1" i="20"/>
  <c r="P8" i="5"/>
  <c r="P46" i="13"/>
  <c r="P14" i="18"/>
  <c r="P25" i="19"/>
  <c r="P9" i="20"/>
  <c r="P14" i="3"/>
  <c r="P12" i="13"/>
  <c r="N1" i="17"/>
  <c r="N1" i="3"/>
  <c r="P3" i="4"/>
  <c r="O1" i="4"/>
  <c r="P3" i="12"/>
  <c r="N1" i="12"/>
  <c r="P8" i="3"/>
  <c r="N1" i="5"/>
  <c r="N1" i="6"/>
  <c r="N1" i="7"/>
  <c r="P7" i="8"/>
  <c r="P11" i="8"/>
  <c r="O1" i="12"/>
  <c r="P7" i="12"/>
  <c r="N1" i="13"/>
  <c r="P84" i="13"/>
  <c r="N1" i="14"/>
  <c r="P10" i="15"/>
  <c r="P12" i="16"/>
  <c r="N1" i="22"/>
  <c r="P8" i="7"/>
  <c r="P8" i="13"/>
  <c r="P54" i="13"/>
  <c r="P101" i="13"/>
  <c r="P10" i="18"/>
  <c r="P21" i="19"/>
  <c r="P5" i="12"/>
  <c r="P4" i="15"/>
  <c r="P3" i="8"/>
  <c r="O1" i="8"/>
  <c r="O1" i="5"/>
  <c r="O1" i="6"/>
  <c r="O1" i="7"/>
  <c r="P4" i="8"/>
  <c r="P11" i="12"/>
  <c r="O1" i="13"/>
  <c r="P26" i="13"/>
  <c r="O1" i="14"/>
  <c r="N1" i="15"/>
  <c r="P28" i="19"/>
  <c r="O1" i="22"/>
  <c r="P10" i="3"/>
  <c r="P16" i="3"/>
  <c r="P12" i="3"/>
  <c r="P24" i="3"/>
  <c r="P19" i="3"/>
  <c r="P20" i="3"/>
  <c r="P26" i="3"/>
  <c r="P38" i="13"/>
  <c r="P58" i="13"/>
  <c r="P70" i="13"/>
  <c r="P50" i="13"/>
  <c r="P139" i="6"/>
  <c r="P142" i="6"/>
  <c r="P145" i="6"/>
  <c r="P163" i="6"/>
  <c r="P169" i="6"/>
  <c r="P187" i="6"/>
  <c r="P190" i="6"/>
  <c r="P193" i="6"/>
  <c r="P205" i="6"/>
  <c r="P211" i="6"/>
  <c r="P217" i="6"/>
  <c r="P129" i="6"/>
  <c r="P39" i="6"/>
  <c r="P63" i="6"/>
  <c r="P114" i="6"/>
  <c r="P138" i="6"/>
  <c r="P162" i="6"/>
  <c r="P183" i="6"/>
  <c r="P234" i="6"/>
  <c r="P19" i="6"/>
  <c r="P22" i="6"/>
  <c r="P25" i="6"/>
  <c r="P37" i="6"/>
  <c r="P43" i="6"/>
  <c r="P46" i="6"/>
  <c r="P49" i="6"/>
  <c r="P61" i="6"/>
  <c r="P67" i="6"/>
  <c r="P70" i="6"/>
  <c r="P73" i="6"/>
  <c r="P91" i="6"/>
  <c r="P94" i="6"/>
  <c r="P97" i="6"/>
  <c r="P109" i="6"/>
  <c r="P115" i="6"/>
  <c r="P118" i="6"/>
  <c r="P121" i="6"/>
  <c r="P15" i="6"/>
  <c r="P66" i="6"/>
  <c r="P87" i="6"/>
  <c r="P210" i="6"/>
  <c r="P18" i="6"/>
  <c r="P42" i="6"/>
  <c r="P90" i="6"/>
  <c r="P111" i="6"/>
  <c r="P135" i="6"/>
  <c r="P159" i="6"/>
  <c r="P207" i="6"/>
  <c r="P231" i="6"/>
  <c r="P95" i="6"/>
  <c r="P110" i="6"/>
  <c r="P119" i="6"/>
  <c r="P9" i="16"/>
  <c r="P13" i="17"/>
  <c r="P25" i="17"/>
  <c r="P17" i="17"/>
  <c r="P29" i="17"/>
  <c r="P19" i="17"/>
  <c r="P43" i="17"/>
  <c r="P49" i="17"/>
  <c r="P35" i="17"/>
  <c r="P47" i="17"/>
  <c r="P10" i="17"/>
  <c r="P22" i="17"/>
  <c r="P31" i="17"/>
  <c r="P5" i="17"/>
  <c r="P11" i="17"/>
  <c r="P23" i="17"/>
  <c r="P41" i="17"/>
  <c r="P6" i="17"/>
  <c r="P18" i="17"/>
  <c r="P21" i="17"/>
  <c r="P30" i="17"/>
  <c r="P33" i="17"/>
  <c r="P153" i="6"/>
  <c r="P177" i="6"/>
  <c r="P189" i="6"/>
  <c r="P201" i="6"/>
  <c r="P29" i="6"/>
  <c r="P53" i="6"/>
  <c r="P225" i="6"/>
  <c r="P9" i="6"/>
  <c r="P33" i="6"/>
  <c r="P77" i="6"/>
  <c r="P101" i="6"/>
  <c r="P157" i="6"/>
  <c r="P181" i="6"/>
  <c r="P57" i="6"/>
  <c r="P125" i="6"/>
  <c r="P229" i="6"/>
  <c r="P13" i="6"/>
  <c r="P81" i="6"/>
  <c r="P105" i="6"/>
  <c r="P149" i="6"/>
  <c r="P173" i="6"/>
  <c r="P4" i="3"/>
  <c r="P5" i="20"/>
  <c r="P10" i="20"/>
  <c r="P13" i="20"/>
  <c r="P19" i="20"/>
  <c r="P7" i="20"/>
  <c r="P12" i="20"/>
  <c r="P3" i="20"/>
  <c r="P15" i="20"/>
  <c r="P8" i="20"/>
  <c r="P6" i="20"/>
  <c r="P18" i="20"/>
  <c r="P4" i="20"/>
  <c r="P16" i="20"/>
  <c r="P14" i="22"/>
  <c r="P17" i="22"/>
  <c r="P10" i="22"/>
  <c r="P4" i="22"/>
  <c r="P15" i="22"/>
  <c r="P16" i="22"/>
  <c r="P3" i="22"/>
  <c r="P19" i="22"/>
  <c r="P13" i="22"/>
  <c r="P7" i="22"/>
  <c r="P12" i="22"/>
  <c r="P8" i="22"/>
  <c r="P6" i="22"/>
  <c r="P18" i="22"/>
  <c r="P20" i="19"/>
  <c r="P6" i="19"/>
  <c r="P26" i="19"/>
  <c r="P13" i="19"/>
  <c r="P33" i="19"/>
  <c r="P32" i="19"/>
  <c r="P16" i="19"/>
  <c r="P19" i="19"/>
  <c r="P30" i="19"/>
  <c r="P9" i="19"/>
  <c r="P5" i="19"/>
  <c r="P8" i="19"/>
  <c r="P7" i="19"/>
  <c r="P4" i="19"/>
  <c r="P14" i="19"/>
  <c r="P24" i="19"/>
  <c r="P29" i="19"/>
  <c r="P12" i="19"/>
  <c r="P17" i="19"/>
  <c r="P10" i="19"/>
  <c r="P22" i="19"/>
  <c r="P34" i="19"/>
  <c r="P4" i="18"/>
  <c r="P7" i="18"/>
  <c r="P5" i="18"/>
  <c r="P8" i="18"/>
  <c r="P9" i="18"/>
  <c r="P15" i="18"/>
  <c r="P13" i="18"/>
  <c r="P3" i="18"/>
  <c r="P6" i="18"/>
  <c r="P11" i="18"/>
  <c r="P3" i="17"/>
  <c r="P28" i="17"/>
  <c r="P39" i="17"/>
  <c r="P9" i="17"/>
  <c r="P34" i="17"/>
  <c r="P45" i="17"/>
  <c r="P4" i="17"/>
  <c r="P7" i="17"/>
  <c r="P12" i="17"/>
  <c r="P15" i="17"/>
  <c r="P37" i="17"/>
  <c r="P40" i="17"/>
  <c r="P16" i="17"/>
  <c r="P27" i="17"/>
  <c r="P14" i="17"/>
  <c r="P26" i="17"/>
  <c r="P38" i="17"/>
  <c r="P50" i="17"/>
  <c r="P24" i="17"/>
  <c r="P36" i="17"/>
  <c r="P48" i="17"/>
  <c r="P46" i="17"/>
  <c r="P8" i="17"/>
  <c r="P20" i="17"/>
  <c r="P32" i="17"/>
  <c r="P44" i="17"/>
  <c r="P42" i="17"/>
  <c r="P4" i="16"/>
  <c r="P10" i="16"/>
  <c r="P8" i="16"/>
  <c r="P5" i="15"/>
  <c r="P8" i="15"/>
  <c r="P11" i="15"/>
  <c r="P3" i="15"/>
  <c r="P6" i="15"/>
  <c r="P9" i="15"/>
  <c r="P12" i="15"/>
  <c r="P15" i="14"/>
  <c r="P4" i="14"/>
  <c r="P7" i="14"/>
  <c r="P13" i="14"/>
  <c r="P10" i="14"/>
  <c r="P18" i="14"/>
  <c r="P16" i="14"/>
  <c r="P3" i="14"/>
  <c r="P6" i="14"/>
  <c r="P11" i="14"/>
  <c r="P14" i="14"/>
  <c r="P17" i="14"/>
  <c r="P3" i="13"/>
  <c r="P13" i="13"/>
  <c r="P16" i="13"/>
  <c r="P39" i="13"/>
  <c r="P49" i="13"/>
  <c r="P52" i="13"/>
  <c r="P75" i="13"/>
  <c r="P85" i="13"/>
  <c r="P91" i="13"/>
  <c r="P97" i="13"/>
  <c r="P114" i="13"/>
  <c r="P117" i="13"/>
  <c r="P14" i="13"/>
  <c r="P37" i="13"/>
  <c r="P40" i="13"/>
  <c r="P63" i="13"/>
  <c r="P73" i="13"/>
  <c r="P76" i="13"/>
  <c r="P15" i="13"/>
  <c r="P25" i="13"/>
  <c r="P28" i="13"/>
  <c r="P51" i="13"/>
  <c r="P61" i="13"/>
  <c r="P64" i="13"/>
  <c r="P87" i="13"/>
  <c r="P90" i="13"/>
  <c r="P107" i="13"/>
  <c r="P110" i="13"/>
  <c r="P113" i="13"/>
  <c r="P103" i="13"/>
  <c r="P109" i="13"/>
  <c r="P98" i="13"/>
  <c r="P121" i="13"/>
  <c r="P96" i="13"/>
  <c r="P102" i="13"/>
  <c r="P88" i="13"/>
  <c r="P19" i="13"/>
  <c r="P89" i="13"/>
  <c r="P108" i="13"/>
  <c r="P111" i="13"/>
  <c r="P21" i="13"/>
  <c r="P33" i="13"/>
  <c r="P81" i="13"/>
  <c r="P5" i="13"/>
  <c r="P17" i="13"/>
  <c r="P29" i="13"/>
  <c r="P41" i="13"/>
  <c r="P53" i="13"/>
  <c r="P65" i="13"/>
  <c r="P77" i="13"/>
  <c r="P57" i="13"/>
  <c r="P31" i="13"/>
  <c r="P43" i="13"/>
  <c r="P55" i="13"/>
  <c r="P67" i="13"/>
  <c r="P79" i="13"/>
  <c r="P9" i="13"/>
  <c r="P45" i="13"/>
  <c r="P69" i="13"/>
  <c r="P7" i="13"/>
  <c r="P94" i="13"/>
  <c r="P106" i="13"/>
  <c r="P118" i="13"/>
  <c r="P92" i="13"/>
  <c r="P104" i="13"/>
  <c r="P116" i="13"/>
  <c r="P100" i="13"/>
  <c r="P112" i="13"/>
  <c r="P12" i="12"/>
  <c r="P10" i="12"/>
  <c r="P4" i="12"/>
  <c r="P7" i="10"/>
  <c r="P5" i="10"/>
  <c r="P8" i="10"/>
  <c r="P8" i="8"/>
  <c r="P13" i="8"/>
  <c r="P7" i="7"/>
  <c r="P10" i="7"/>
  <c r="P12" i="7"/>
  <c r="P4" i="7"/>
  <c r="P3" i="7"/>
  <c r="P6" i="7"/>
  <c r="P13" i="7"/>
  <c r="P11" i="7"/>
  <c r="P7" i="6"/>
  <c r="P27" i="6"/>
  <c r="P30" i="6"/>
  <c r="P45" i="6"/>
  <c r="P50" i="6"/>
  <c r="P59" i="6"/>
  <c r="P65" i="6"/>
  <c r="P79" i="6"/>
  <c r="P82" i="6"/>
  <c r="P99" i="6"/>
  <c r="P102" i="6"/>
  <c r="P117" i="6"/>
  <c r="P122" i="6"/>
  <c r="P131" i="6"/>
  <c r="P137" i="6"/>
  <c r="P151" i="6"/>
  <c r="P154" i="6"/>
  <c r="P171" i="6"/>
  <c r="P174" i="6"/>
  <c r="P194" i="6"/>
  <c r="P197" i="6"/>
  <c r="P203" i="6"/>
  <c r="P223" i="6"/>
  <c r="P166" i="6"/>
  <c r="P186" i="6"/>
  <c r="P5" i="6"/>
  <c r="P11" i="6"/>
  <c r="P31" i="6"/>
  <c r="P34" i="6"/>
  <c r="P51" i="6"/>
  <c r="P54" i="6"/>
  <c r="P69" i="6"/>
  <c r="P74" i="6"/>
  <c r="P83" i="6"/>
  <c r="P89" i="6"/>
  <c r="P103" i="6"/>
  <c r="P106" i="6"/>
  <c r="P123" i="6"/>
  <c r="P126" i="6"/>
  <c r="P141" i="6"/>
  <c r="P146" i="6"/>
  <c r="P155" i="6"/>
  <c r="P161" i="6"/>
  <c r="P175" i="6"/>
  <c r="P178" i="6"/>
  <c r="P195" i="6"/>
  <c r="P198" i="6"/>
  <c r="P213" i="6"/>
  <c r="P218" i="6"/>
  <c r="P221" i="6"/>
  <c r="P227" i="6"/>
  <c r="P3" i="6"/>
  <c r="P6" i="6"/>
  <c r="P21" i="6"/>
  <c r="P26" i="6"/>
  <c r="P35" i="6"/>
  <c r="P41" i="6"/>
  <c r="P55" i="6"/>
  <c r="P58" i="6"/>
  <c r="P75" i="6"/>
  <c r="P78" i="6"/>
  <c r="P93" i="6"/>
  <c r="P98" i="6"/>
  <c r="P107" i="6"/>
  <c r="P113" i="6"/>
  <c r="P127" i="6"/>
  <c r="P130" i="6"/>
  <c r="P147" i="6"/>
  <c r="P150" i="6"/>
  <c r="P165" i="6"/>
  <c r="P170" i="6"/>
  <c r="P179" i="6"/>
  <c r="P185" i="6"/>
  <c r="P199" i="6"/>
  <c r="P219" i="6"/>
  <c r="P222" i="6"/>
  <c r="P4" i="6"/>
  <c r="P16" i="6"/>
  <c r="P28" i="6"/>
  <c r="P40" i="6"/>
  <c r="P52" i="6"/>
  <c r="P64" i="6"/>
  <c r="P76" i="6"/>
  <c r="P88" i="6"/>
  <c r="P100" i="6"/>
  <c r="P112" i="6"/>
  <c r="P124" i="6"/>
  <c r="P136" i="6"/>
  <c r="P148" i="6"/>
  <c r="P160" i="6"/>
  <c r="P172" i="6"/>
  <c r="P184" i="6"/>
  <c r="P196" i="6"/>
  <c r="P208" i="6"/>
  <c r="P220" i="6"/>
  <c r="P232" i="6"/>
  <c r="P12" i="6"/>
  <c r="P24" i="6"/>
  <c r="P36" i="6"/>
  <c r="P48" i="6"/>
  <c r="P60" i="6"/>
  <c r="P72" i="6"/>
  <c r="P84" i="6"/>
  <c r="P96" i="6"/>
  <c r="P108" i="6"/>
  <c r="P120" i="6"/>
  <c r="P132" i="6"/>
  <c r="P144" i="6"/>
  <c r="P156" i="6"/>
  <c r="P168" i="6"/>
  <c r="P180" i="6"/>
  <c r="P192" i="6"/>
  <c r="P204" i="6"/>
  <c r="P216" i="6"/>
  <c r="P228" i="6"/>
  <c r="P10" i="6"/>
  <c r="P202" i="6"/>
  <c r="P214" i="6"/>
  <c r="P226" i="6"/>
  <c r="P8" i="6"/>
  <c r="P20" i="6"/>
  <c r="P32" i="6"/>
  <c r="P44" i="6"/>
  <c r="P56" i="6"/>
  <c r="P68" i="6"/>
  <c r="P80" i="6"/>
  <c r="P92" i="6"/>
  <c r="P104" i="6"/>
  <c r="P116" i="6"/>
  <c r="P128" i="6"/>
  <c r="P140" i="6"/>
  <c r="P152" i="6"/>
  <c r="P164" i="6"/>
  <c r="P176" i="6"/>
  <c r="P188" i="6"/>
  <c r="P200" i="6"/>
  <c r="P212" i="6"/>
  <c r="P224" i="6"/>
  <c r="P3" i="5"/>
  <c r="P4" i="5"/>
  <c r="P10" i="5"/>
  <c r="P9" i="5"/>
  <c r="P7" i="5"/>
  <c r="P5" i="5"/>
  <c r="P17" i="5"/>
  <c r="P13" i="5"/>
  <c r="P5" i="4"/>
  <c r="P8" i="4"/>
  <c r="P11" i="4"/>
  <c r="P6" i="3"/>
  <c r="P22" i="3"/>
  <c r="P7" i="3"/>
  <c r="P18" i="3"/>
  <c r="P13" i="3"/>
  <c r="P11" i="3"/>
  <c r="P23" i="3"/>
  <c r="P9" i="3"/>
  <c r="P21" i="3"/>
  <c r="P5" i="3"/>
  <c r="P17" i="3"/>
  <c r="P3" i="3"/>
  <c r="P15" i="3"/>
  <c r="P3" i="10"/>
  <c r="P6" i="10"/>
  <c r="P1" i="5" l="1"/>
  <c r="Q1" i="5" s="1"/>
  <c r="P1" i="7"/>
  <c r="Q1" i="7" s="1"/>
  <c r="P1" i="13"/>
  <c r="Q1" i="13" s="1"/>
  <c r="P1" i="15"/>
  <c r="Q1" i="15" s="1"/>
  <c r="P1" i="6"/>
  <c r="Q1" i="6" s="1"/>
  <c r="P1" i="17"/>
  <c r="Q1" i="17" s="1"/>
  <c r="P1" i="3"/>
  <c r="Q1" i="3" s="1"/>
  <c r="P1" i="18"/>
  <c r="Q1" i="18" s="1"/>
  <c r="P1" i="19"/>
  <c r="Q1" i="19" s="1"/>
  <c r="P1" i="14"/>
  <c r="Q1" i="14" s="1"/>
  <c r="P1" i="22"/>
  <c r="Q1" i="22" s="1"/>
  <c r="P1" i="10"/>
  <c r="Q1" i="10" s="1"/>
  <c r="P1" i="8"/>
  <c r="Q1" i="8" s="1"/>
  <c r="P1" i="12"/>
  <c r="Q1" i="12" s="1"/>
  <c r="P1" i="20"/>
  <c r="Q1" i="20" s="1"/>
  <c r="P1" i="4"/>
  <c r="Q1" i="4" s="1"/>
</calcChain>
</file>

<file path=xl/sharedStrings.xml><?xml version="1.0" encoding="utf-8"?>
<sst xmlns="http://schemas.openxmlformats.org/spreadsheetml/2006/main" count="3529" uniqueCount="901">
  <si>
    <t>Unidad de Política y Control Presupuestario</t>
  </si>
  <si>
    <t>Anexo 1</t>
  </si>
  <si>
    <r>
      <rPr>
        <b/>
        <sz val="12"/>
        <rFont val="Noto Sans"/>
        <family val="2"/>
      </rPr>
      <t>Formato para validación presupuestaria de contrataciones con cargo a las partidas especificas 
comprendidas en las partidas genericas 331, 332, 333, 334, 335 y 339</t>
    </r>
    <r>
      <rPr>
        <b/>
        <sz val="11"/>
        <rFont val="Noto Sans"/>
        <family val="2"/>
      </rPr>
      <t xml:space="preserve"> del Clasificador por Objeto del Gasto para la Administración Pública Federal</t>
    </r>
  </si>
  <si>
    <t/>
  </si>
  <si>
    <t>No. Consecutivo</t>
  </si>
  <si>
    <t>Objeto de la contratación</t>
  </si>
  <si>
    <t>Periodo de la contratación</t>
  </si>
  <si>
    <t>Beneficio que se espera obtener</t>
  </si>
  <si>
    <t>Clave presupuestaria</t>
  </si>
  <si>
    <t>Monto estimado</t>
  </si>
  <si>
    <t>Tipo de contratación</t>
  </si>
  <si>
    <t>Unidad Administrativa que solicita la contratación</t>
  </si>
  <si>
    <t>Autorizaciones adicionales</t>
  </si>
  <si>
    <t>Unidad (SCLC, TAP, VHSA, CHET, CAMP, ADMÓN CENTRAL)</t>
  </si>
  <si>
    <t>Nombre de la posible persona a contratar</t>
  </si>
  <si>
    <t>RAMO</t>
  </si>
  <si>
    <t>UR</t>
  </si>
  <si>
    <t>GF</t>
  </si>
  <si>
    <t>F</t>
  </si>
  <si>
    <t>SF</t>
  </si>
  <si>
    <t>PRG</t>
  </si>
  <si>
    <t>PP</t>
  </si>
  <si>
    <t>OGTO</t>
  </si>
  <si>
    <t>TG</t>
  </si>
  <si>
    <t>FF</t>
  </si>
  <si>
    <t>EF</t>
  </si>
  <si>
    <t>CC</t>
  </si>
  <si>
    <t>UNIDAD DE POLITÍCA Y CONTROL PRESUPUESTARIO</t>
  </si>
  <si>
    <t>INSTRUCTIVO DE LLENADO PARA EL FORMATO</t>
  </si>
  <si>
    <t>No.</t>
  </si>
  <si>
    <t>ETIQUETAS</t>
  </si>
  <si>
    <t>DESCRIPCIÓN</t>
  </si>
  <si>
    <t>El número consecutivo de registro</t>
  </si>
  <si>
    <t>Señalar el objeto de la contratación es decir en que consisten los servicios que se contratarán</t>
  </si>
  <si>
    <t xml:space="preserve">Periodo de la contratación </t>
  </si>
  <si>
    <t>Señalar el periodo en el que se prevé la vigencia de la contratación en formato DD/MM/AAAA</t>
  </si>
  <si>
    <t xml:space="preserve">Justificación relativa a los beneficios que traera al ejecutor de gasto llevar a cabo la contratación </t>
  </si>
  <si>
    <t>Incorporar datos de  la clave presupuestaria con cargo a la cual se llevará a cabo la contratación</t>
  </si>
  <si>
    <t xml:space="preserve">Proporcionar el monto estimado de la contratación </t>
  </si>
  <si>
    <t xml:space="preserve">Tipo de contratación </t>
  </si>
  <si>
    <t>Señalar el procedimiento de contratación que se llevará a cabo (licitación, invitación a tres personas o adjudicación directa)</t>
  </si>
  <si>
    <t>Indicar la Unidad Administrativa que solicita la Contratación o en donde presta el servicio profesional</t>
  </si>
  <si>
    <t>Señalar si se cuenta con autorización plurianual, o bien autorización especial y adjuntar el documento respectivo</t>
  </si>
  <si>
    <r>
      <rPr>
        <b/>
        <sz val="11"/>
        <color theme="1"/>
        <rFont val="Noto Sans"/>
        <family val="2"/>
        <charset val="1"/>
      </rPr>
      <t xml:space="preserve">Nota: </t>
    </r>
    <r>
      <rPr>
        <sz val="11"/>
        <color theme="1"/>
        <rFont val="Noto Sans"/>
        <family val="2"/>
        <charset val="1"/>
      </rPr>
      <t>La información solicitada deberá ser requisitada en formato de altas y bajas.</t>
    </r>
  </si>
  <si>
    <t>Ramo</t>
  </si>
  <si>
    <t>Unidad Responsable</t>
  </si>
  <si>
    <t>Unidad Responsable Agrupada</t>
  </si>
  <si>
    <t>Zona Económica</t>
  </si>
  <si>
    <t>Nivel</t>
  </si>
  <si>
    <t>Código de Puesto</t>
  </si>
  <si>
    <t>Rango Salarial</t>
  </si>
  <si>
    <t>Descripción del Puesto</t>
  </si>
  <si>
    <t>Número de Plazas</t>
  </si>
  <si>
    <t>Propuesta nueva estructura ocupacional</t>
  </si>
  <si>
    <t>Sueldo Base</t>
  </si>
  <si>
    <t>Compensación Garantizada</t>
  </si>
  <si>
    <t>Costo Plaza Unitario (anual)</t>
  </si>
  <si>
    <t>Costo estructura actual 
(anual)</t>
  </si>
  <si>
    <t>Costo estructura propuesta 
(anual)</t>
  </si>
  <si>
    <t>Ahorro</t>
  </si>
  <si>
    <t>A00</t>
  </si>
  <si>
    <t>J21</t>
  </si>
  <si>
    <t>CFJ2159009</t>
  </si>
  <si>
    <t>Presidente</t>
  </si>
  <si>
    <t>K22</t>
  </si>
  <si>
    <t>CFK2259010</t>
  </si>
  <si>
    <t>Director General</t>
  </si>
  <si>
    <t>M23</t>
  </si>
  <si>
    <t>CFM2356044</t>
  </si>
  <si>
    <t>Director de Área</t>
  </si>
  <si>
    <t>M33</t>
  </si>
  <si>
    <t>CFM3356045</t>
  </si>
  <si>
    <t>M42</t>
  </si>
  <si>
    <t>CFM4256043</t>
  </si>
  <si>
    <t>Director de Area</t>
  </si>
  <si>
    <t>N21</t>
  </si>
  <si>
    <t>CFN2156046</t>
  </si>
  <si>
    <t>Subdirector de Área</t>
  </si>
  <si>
    <t>O11</t>
  </si>
  <si>
    <t>CFO1156048</t>
  </si>
  <si>
    <t>Jefe de Departamento</t>
  </si>
  <si>
    <t>O23</t>
  </si>
  <si>
    <t>CFO2356049</t>
  </si>
  <si>
    <t>O31</t>
  </si>
  <si>
    <t>CFO3156052</t>
  </si>
  <si>
    <t>O32</t>
  </si>
  <si>
    <t>CFO3256050</t>
  </si>
  <si>
    <t>P23</t>
  </si>
  <si>
    <t>CFP2326021</t>
  </si>
  <si>
    <t>Enlace</t>
  </si>
  <si>
    <t>P32</t>
  </si>
  <si>
    <t>CFP3226022</t>
  </si>
  <si>
    <t>P31</t>
  </si>
  <si>
    <t>*Considera las plazas de Estructura Permanente de personal de Mando y enlace</t>
  </si>
  <si>
    <t>Nota: En su propuesta se incluyen la conversión de tres puestos, por lo que se incorpora el nivel P31, no considerado en su estructura actual. El costo anual unitario lo proporcionó la Institución.</t>
  </si>
  <si>
    <t>B00</t>
  </si>
  <si>
    <t>H11</t>
  </si>
  <si>
    <t>CFH1152467</t>
  </si>
  <si>
    <t>J11</t>
  </si>
  <si>
    <t>CFJ1152469</t>
  </si>
  <si>
    <t>Titular del Órgano Interno de Control</t>
  </si>
  <si>
    <t>CFJ2152468</t>
  </si>
  <si>
    <t>Vicepresidente</t>
  </si>
  <si>
    <t>CFK2252470</t>
  </si>
  <si>
    <t>CFK2252472</t>
  </si>
  <si>
    <t>CFK2252881</t>
  </si>
  <si>
    <t>M11</t>
  </si>
  <si>
    <t>CFM1152483</t>
  </si>
  <si>
    <t>M21</t>
  </si>
  <si>
    <t>CFM2152482</t>
  </si>
  <si>
    <t>CFM2352479</t>
  </si>
  <si>
    <t>CFM3355154</t>
  </si>
  <si>
    <t>M43</t>
  </si>
  <si>
    <t>CFM4352474</t>
  </si>
  <si>
    <t>N11</t>
  </si>
  <si>
    <t>CFN1101980</t>
  </si>
  <si>
    <t>Subdirector</t>
  </si>
  <si>
    <t>CFN2101978</t>
  </si>
  <si>
    <t>N22</t>
  </si>
  <si>
    <t>CFN2201976</t>
  </si>
  <si>
    <t>N31</t>
  </si>
  <si>
    <t>CFN3101975</t>
  </si>
  <si>
    <t>N33</t>
  </si>
  <si>
    <t>CFN3301974</t>
  </si>
  <si>
    <t>CFO1111067</t>
  </si>
  <si>
    <t>Inspector /Especialista</t>
  </si>
  <si>
    <t>O21</t>
  </si>
  <si>
    <t>CFO2111064</t>
  </si>
  <si>
    <t>CFO2311065</t>
  </si>
  <si>
    <t>CFO2352500</t>
  </si>
  <si>
    <t>Abogado/ Auditor/ Consultor</t>
  </si>
  <si>
    <t>CFO3211063</t>
  </si>
  <si>
    <t>O33</t>
  </si>
  <si>
    <t>CFO3311062</t>
  </si>
  <si>
    <t>CFO3352496</t>
  </si>
  <si>
    <t>CFP3221787</t>
  </si>
  <si>
    <t>Analista</t>
  </si>
  <si>
    <t>C00</t>
  </si>
  <si>
    <t>CFJ1151253</t>
  </si>
  <si>
    <t>CFJ2152068</t>
  </si>
  <si>
    <t>J31</t>
  </si>
  <si>
    <t>CFJ3152067</t>
  </si>
  <si>
    <t>CFK2252069</t>
  </si>
  <si>
    <t>CFM3352964</t>
  </si>
  <si>
    <t>CFN3152075</t>
  </si>
  <si>
    <t>CFN3352073</t>
  </si>
  <si>
    <t>CFO2305003</t>
  </si>
  <si>
    <t>CFO2352078</t>
  </si>
  <si>
    <t>CFO3352076</t>
  </si>
  <si>
    <t>D00</t>
  </si>
  <si>
    <t>CFH1152012</t>
  </si>
  <si>
    <t>CFJ1152860</t>
  </si>
  <si>
    <t>Coordinador General</t>
  </si>
  <si>
    <t>CFJ2152013</t>
  </si>
  <si>
    <t>CFJ3152013</t>
  </si>
  <si>
    <t>K11</t>
  </si>
  <si>
    <t>CFK1159318</t>
  </si>
  <si>
    <t>CFK2252014</t>
  </si>
  <si>
    <t>CFM2352021</t>
  </si>
  <si>
    <t>CFM3301664</t>
  </si>
  <si>
    <t>CFM4356284</t>
  </si>
  <si>
    <t>CFN2256285</t>
  </si>
  <si>
    <t>CFN3156834</t>
  </si>
  <si>
    <t>CFN3301939</t>
  </si>
  <si>
    <t>CFO2301943</t>
  </si>
  <si>
    <t>CFO3260070</t>
  </si>
  <si>
    <t>CFO3352062</t>
  </si>
  <si>
    <t>CFO3356835</t>
  </si>
  <si>
    <t>E00</t>
  </si>
  <si>
    <t>A101</t>
  </si>
  <si>
    <t>CFM300A101</t>
  </si>
  <si>
    <t>Administrador</t>
  </si>
  <si>
    <t>A102</t>
  </si>
  <si>
    <t>CFM300A102</t>
  </si>
  <si>
    <t>A103</t>
  </si>
  <si>
    <t>CFM300A103</t>
  </si>
  <si>
    <t>A104</t>
  </si>
  <si>
    <t>CFM300A104</t>
  </si>
  <si>
    <t>A106</t>
  </si>
  <si>
    <t>CFM300A106</t>
  </si>
  <si>
    <t>A107</t>
  </si>
  <si>
    <t>CFM300A107</t>
  </si>
  <si>
    <t>A108</t>
  </si>
  <si>
    <t>CFM300A108</t>
  </si>
  <si>
    <t>A109</t>
  </si>
  <si>
    <t>CFM300A109</t>
  </si>
  <si>
    <t>A110</t>
  </si>
  <si>
    <t>CFM300A110</t>
  </si>
  <si>
    <t>A112</t>
  </si>
  <si>
    <t>CFM300A112</t>
  </si>
  <si>
    <t>A114</t>
  </si>
  <si>
    <t>CFM300A114</t>
  </si>
  <si>
    <t>A201</t>
  </si>
  <si>
    <t>CFM300A201</t>
  </si>
  <si>
    <t>A203</t>
  </si>
  <si>
    <t>CFM300A203</t>
  </si>
  <si>
    <t>A205</t>
  </si>
  <si>
    <t>CFM330A205</t>
  </si>
  <si>
    <t>A206</t>
  </si>
  <si>
    <t>CFL110A206</t>
  </si>
  <si>
    <t>A207</t>
  </si>
  <si>
    <t>CFL100A207</t>
  </si>
  <si>
    <t>A208</t>
  </si>
  <si>
    <t>CFL100A208</t>
  </si>
  <si>
    <t>A210</t>
  </si>
  <si>
    <t>CFL100A210</t>
  </si>
  <si>
    <t>PLL1005405</t>
  </si>
  <si>
    <t>A211</t>
  </si>
  <si>
    <t>CFL100A211</t>
  </si>
  <si>
    <t>A212</t>
  </si>
  <si>
    <t>CFL100A212</t>
  </si>
  <si>
    <t>A213</t>
  </si>
  <si>
    <t>CFL100A213</t>
  </si>
  <si>
    <t>A214</t>
  </si>
  <si>
    <t>CFL100A214</t>
  </si>
  <si>
    <t>A215</t>
  </si>
  <si>
    <t>CFL100A215</t>
  </si>
  <si>
    <t>CFL1034586</t>
  </si>
  <si>
    <t>A301</t>
  </si>
  <si>
    <t>CFL200A301</t>
  </si>
  <si>
    <t>A302</t>
  </si>
  <si>
    <t>CFL200A302</t>
  </si>
  <si>
    <t>A303</t>
  </si>
  <si>
    <t>CFL200A303</t>
  </si>
  <si>
    <t>A305</t>
  </si>
  <si>
    <t>CFL200A305</t>
  </si>
  <si>
    <t>A307</t>
  </si>
  <si>
    <t>CFL200A307</t>
  </si>
  <si>
    <t>A308</t>
  </si>
  <si>
    <t>CFL200A308</t>
  </si>
  <si>
    <t>A310</t>
  </si>
  <si>
    <t>CFL200A310</t>
  </si>
  <si>
    <t>A313</t>
  </si>
  <si>
    <t>CFL300A313</t>
  </si>
  <si>
    <t>A314</t>
  </si>
  <si>
    <t>CFL300A314</t>
  </si>
  <si>
    <t>A315</t>
  </si>
  <si>
    <t>CFL300A315</t>
  </si>
  <si>
    <t>A402</t>
  </si>
  <si>
    <t>CFL300A402</t>
  </si>
  <si>
    <t>A405</t>
  </si>
  <si>
    <t>CFL300A405</t>
  </si>
  <si>
    <t>A407</t>
  </si>
  <si>
    <t>CFL300A407</t>
  </si>
  <si>
    <t>A408</t>
  </si>
  <si>
    <t>CFL300A408</t>
  </si>
  <si>
    <t>A409</t>
  </si>
  <si>
    <t>CFL300A409</t>
  </si>
  <si>
    <t>A410</t>
  </si>
  <si>
    <t>CFL300A410</t>
  </si>
  <si>
    <t>A411</t>
  </si>
  <si>
    <t>CFL300A411</t>
  </si>
  <si>
    <t>A413</t>
  </si>
  <si>
    <t>CFL300A413</t>
  </si>
  <si>
    <t>A415</t>
  </si>
  <si>
    <t>CFL310A415</t>
  </si>
  <si>
    <t>D101</t>
  </si>
  <si>
    <t>CFO110D101</t>
  </si>
  <si>
    <t>PLO1005208</t>
  </si>
  <si>
    <t>PLO1005284</t>
  </si>
  <si>
    <t>PLO1005389</t>
  </si>
  <si>
    <t>PLO1005419</t>
  </si>
  <si>
    <t>D102</t>
  </si>
  <si>
    <t>CFO100D102</t>
  </si>
  <si>
    <t>PLO1005209</t>
  </si>
  <si>
    <t>PLO1005211</t>
  </si>
  <si>
    <t>D103</t>
  </si>
  <si>
    <t>CFO100D103</t>
  </si>
  <si>
    <t>D104</t>
  </si>
  <si>
    <t>CFO100D104</t>
  </si>
  <si>
    <t>PLO1005416</t>
  </si>
  <si>
    <t>D105</t>
  </si>
  <si>
    <t>CFO100D105</t>
  </si>
  <si>
    <t>D106</t>
  </si>
  <si>
    <t>CFO200D106</t>
  </si>
  <si>
    <t>D107</t>
  </si>
  <si>
    <t>CFO200D107</t>
  </si>
  <si>
    <t>D108</t>
  </si>
  <si>
    <t>CFO200D108</t>
  </si>
  <si>
    <t>PLO2005294</t>
  </si>
  <si>
    <t>D109</t>
  </si>
  <si>
    <t>CFO200D109</t>
  </si>
  <si>
    <t>PLO2005199</t>
  </si>
  <si>
    <t>PLO2005474</t>
  </si>
  <si>
    <t>D110</t>
  </si>
  <si>
    <t>CFO200D110</t>
  </si>
  <si>
    <t>PLO2005316</t>
  </si>
  <si>
    <t>D111</t>
  </si>
  <si>
    <t>CFO200D111</t>
  </si>
  <si>
    <t>D112</t>
  </si>
  <si>
    <t>CFO200D112</t>
  </si>
  <si>
    <t>PLO2005320</t>
  </si>
  <si>
    <t>D201</t>
  </si>
  <si>
    <t>CFO200D201</t>
  </si>
  <si>
    <t>D202</t>
  </si>
  <si>
    <t>CFO200D202</t>
  </si>
  <si>
    <t>PLO2005281</t>
  </si>
  <si>
    <t>PLO2005363</t>
  </si>
  <si>
    <t>D203</t>
  </si>
  <si>
    <t>CFO200D203</t>
  </si>
  <si>
    <t>D204</t>
  </si>
  <si>
    <t>CFO200D204</t>
  </si>
  <si>
    <t>D205</t>
  </si>
  <si>
    <t>CFO200D205</t>
  </si>
  <si>
    <t>D206</t>
  </si>
  <si>
    <t>CFO200D206</t>
  </si>
  <si>
    <t>D207</t>
  </si>
  <si>
    <t>CFO200D207</t>
  </si>
  <si>
    <t>PLO2005280</t>
  </si>
  <si>
    <t>D208</t>
  </si>
  <si>
    <t>CFO200D208</t>
  </si>
  <si>
    <t>PLO2005420</t>
  </si>
  <si>
    <t>D209</t>
  </si>
  <si>
    <t>CFO200D209</t>
  </si>
  <si>
    <t>PLO2005398</t>
  </si>
  <si>
    <t>D210</t>
  </si>
  <si>
    <t>CFO200D210</t>
  </si>
  <si>
    <t>PLO2005438</t>
  </si>
  <si>
    <t>D211</t>
  </si>
  <si>
    <t>CFO200D211</t>
  </si>
  <si>
    <t>D212</t>
  </si>
  <si>
    <t>CFO200D212</t>
  </si>
  <si>
    <t>PLO2005335</t>
  </si>
  <si>
    <t>PLO2005394</t>
  </si>
  <si>
    <t>D301</t>
  </si>
  <si>
    <t>CFO300D301</t>
  </si>
  <si>
    <t>PLO3005421</t>
  </si>
  <si>
    <t>D303</t>
  </si>
  <si>
    <t>CFO300D303</t>
  </si>
  <si>
    <t>D304</t>
  </si>
  <si>
    <t>CFO300D304</t>
  </si>
  <si>
    <t>PLO3005339</t>
  </si>
  <si>
    <t>D305</t>
  </si>
  <si>
    <t>CFO300D305</t>
  </si>
  <si>
    <t>D306</t>
  </si>
  <si>
    <t>CFO300D306</t>
  </si>
  <si>
    <t>D307</t>
  </si>
  <si>
    <t>CFO300D307</t>
  </si>
  <si>
    <t>D308</t>
  </si>
  <si>
    <t>CFO300D308</t>
  </si>
  <si>
    <t>D309</t>
  </si>
  <si>
    <t>CFO300D309</t>
  </si>
  <si>
    <t>D311</t>
  </si>
  <si>
    <t>CFO300D311</t>
  </si>
  <si>
    <t>D312</t>
  </si>
  <si>
    <t>CFO330D312</t>
  </si>
  <si>
    <t>PLO3005299</t>
  </si>
  <si>
    <t>H101</t>
  </si>
  <si>
    <t>CFH110H101</t>
  </si>
  <si>
    <t>Jefe del Servicio de Administración Tributaria</t>
  </si>
  <si>
    <t>J109</t>
  </si>
  <si>
    <t>CFJ000J109</t>
  </si>
  <si>
    <t>Administrador General</t>
  </si>
  <si>
    <t>KA20</t>
  </si>
  <si>
    <t>CFK00TKA20</t>
  </si>
  <si>
    <t>Administrador Central</t>
  </si>
  <si>
    <t>K109</t>
  </si>
  <si>
    <t>CFK100K109</t>
  </si>
  <si>
    <t>K114</t>
  </si>
  <si>
    <t>CFK000K114</t>
  </si>
  <si>
    <t>K115</t>
  </si>
  <si>
    <t>CFK000K115</t>
  </si>
  <si>
    <t>K116</t>
  </si>
  <si>
    <t>CFK000K116</t>
  </si>
  <si>
    <t>K117</t>
  </si>
  <si>
    <t>CFK000K117</t>
  </si>
  <si>
    <t>K118</t>
  </si>
  <si>
    <t>CFK000K118</t>
  </si>
  <si>
    <t>K119</t>
  </si>
  <si>
    <t>CFK000K119</t>
  </si>
  <si>
    <t>P11</t>
  </si>
  <si>
    <t>CFP1126052</t>
  </si>
  <si>
    <t>PLP1105220</t>
  </si>
  <si>
    <t>PLP1105317</t>
  </si>
  <si>
    <t>PLP1105345</t>
  </si>
  <si>
    <t>PLP1105388</t>
  </si>
  <si>
    <t>PLP1105402</t>
  </si>
  <si>
    <t>PLP1105412</t>
  </si>
  <si>
    <t>PLP1105442</t>
  </si>
  <si>
    <t>PLP1105488</t>
  </si>
  <si>
    <t>P12</t>
  </si>
  <si>
    <t>CFP1226051</t>
  </si>
  <si>
    <t>PLP1205276</t>
  </si>
  <si>
    <t>PLP1205296</t>
  </si>
  <si>
    <t>PLP1205306</t>
  </si>
  <si>
    <t>PLP1205307</t>
  </si>
  <si>
    <t>PLP1205314</t>
  </si>
  <si>
    <t>PLP1205318</t>
  </si>
  <si>
    <t>PLP1205323</t>
  </si>
  <si>
    <t>PLP1205333</t>
  </si>
  <si>
    <t>PLP1205344</t>
  </si>
  <si>
    <t>PLP1205369</t>
  </si>
  <si>
    <t>PLP1205372</t>
  </si>
  <si>
    <t>PLP1205390</t>
  </si>
  <si>
    <t>PLP1205392</t>
  </si>
  <si>
    <t>PLP1205422</t>
  </si>
  <si>
    <t>PLP1205426</t>
  </si>
  <si>
    <t>PLP1205439</t>
  </si>
  <si>
    <t>PLP1205443</t>
  </si>
  <si>
    <t>PLP1205444</t>
  </si>
  <si>
    <t>PLP1205475</t>
  </si>
  <si>
    <t>P13</t>
  </si>
  <si>
    <t>CFP1326050</t>
  </si>
  <si>
    <t>PLP1305326</t>
  </si>
  <si>
    <t>PLP1305328</t>
  </si>
  <si>
    <t>PLP1305378</t>
  </si>
  <si>
    <t>PLP1305415</t>
  </si>
  <si>
    <t>PLP1305428</t>
  </si>
  <si>
    <t>PLP1305440</t>
  </si>
  <si>
    <t>PLP1305481</t>
  </si>
  <si>
    <t>PLP1305482</t>
  </si>
  <si>
    <t>PLP1305483</t>
  </si>
  <si>
    <t>CFP2326053</t>
  </si>
  <si>
    <t>PLP2305451</t>
  </si>
  <si>
    <t>PLP2305477</t>
  </si>
  <si>
    <t>CFP3126056</t>
  </si>
  <si>
    <t>CFP3226055</t>
  </si>
  <si>
    <t>PLP3205447</t>
  </si>
  <si>
    <t>P33</t>
  </si>
  <si>
    <t>CFP3326054</t>
  </si>
  <si>
    <t>PLP3305210</t>
  </si>
  <si>
    <t>PLP3305236</t>
  </si>
  <si>
    <t>PLP3305283</t>
  </si>
  <si>
    <t>PLP3305321</t>
  </si>
  <si>
    <t>PLP3305322</t>
  </si>
  <si>
    <t>PLP3305334</t>
  </si>
  <si>
    <t>PLP3305338</t>
  </si>
  <si>
    <t>PLP3305347</t>
  </si>
  <si>
    <t>PLP3305368</t>
  </si>
  <si>
    <t>PLP3305382</t>
  </si>
  <si>
    <t>PLP3305386</t>
  </si>
  <si>
    <t>PLP3305396</t>
  </si>
  <si>
    <t>PLP3305414</t>
  </si>
  <si>
    <t>PLP3305417</t>
  </si>
  <si>
    <t>PLP3305437</t>
  </si>
  <si>
    <t>PLP3305448</t>
  </si>
  <si>
    <t>S101</t>
  </si>
  <si>
    <t>CFN110S101</t>
  </si>
  <si>
    <t>Subadministrador</t>
  </si>
  <si>
    <t>PLN1005493</t>
  </si>
  <si>
    <t>S102</t>
  </si>
  <si>
    <t>CFN100S102</t>
  </si>
  <si>
    <t>PLN1005295</t>
  </si>
  <si>
    <t>S103</t>
  </si>
  <si>
    <t>CFN100S103</t>
  </si>
  <si>
    <t>S104</t>
  </si>
  <si>
    <t>CFN100S104</t>
  </si>
  <si>
    <t>S105</t>
  </si>
  <si>
    <t>CFN100S105</t>
  </si>
  <si>
    <t>S106</t>
  </si>
  <si>
    <t>CFN100S106</t>
  </si>
  <si>
    <t>S107</t>
  </si>
  <si>
    <t>CFN100S107</t>
  </si>
  <si>
    <t>PLN0005391</t>
  </si>
  <si>
    <t>S108</t>
  </si>
  <si>
    <t>CFN100S108</t>
  </si>
  <si>
    <t>S109</t>
  </si>
  <si>
    <t>CFN100S109</t>
  </si>
  <si>
    <t>S110</t>
  </si>
  <si>
    <t>CFN200S110</t>
  </si>
  <si>
    <t>S111</t>
  </si>
  <si>
    <t>CFN200S111</t>
  </si>
  <si>
    <t>S112</t>
  </si>
  <si>
    <t>CFN200S112</t>
  </si>
  <si>
    <t>S113</t>
  </si>
  <si>
    <t>CFN200S113</t>
  </si>
  <si>
    <t>PLN2005279</t>
  </si>
  <si>
    <t>S114</t>
  </si>
  <si>
    <t>CFN200S114</t>
  </si>
  <si>
    <t>S115</t>
  </si>
  <si>
    <t>CFN200S115</t>
  </si>
  <si>
    <t>S201</t>
  </si>
  <si>
    <t>CFN200S201</t>
  </si>
  <si>
    <t>PLN2005336</t>
  </si>
  <si>
    <t>PLN2005337</t>
  </si>
  <si>
    <t>S202</t>
  </si>
  <si>
    <t>CFN200S202</t>
  </si>
  <si>
    <t>PLN2005282</t>
  </si>
  <si>
    <t>S203</t>
  </si>
  <si>
    <t>CFN200S203</t>
  </si>
  <si>
    <t>S204</t>
  </si>
  <si>
    <t>CFN200S204</t>
  </si>
  <si>
    <t>PLN2005308</t>
  </si>
  <si>
    <t>S205</t>
  </si>
  <si>
    <t>CFN200S205</t>
  </si>
  <si>
    <t>S207</t>
  </si>
  <si>
    <t>CFN300S207</t>
  </si>
  <si>
    <t>S209</t>
  </si>
  <si>
    <t>CFN300S209</t>
  </si>
  <si>
    <t>S210</t>
  </si>
  <si>
    <t>CFN300S210</t>
  </si>
  <si>
    <t>S211</t>
  </si>
  <si>
    <t>CFN300S211</t>
  </si>
  <si>
    <t>S212</t>
  </si>
  <si>
    <t>CFN300S212</t>
  </si>
  <si>
    <t>S214</t>
  </si>
  <si>
    <t>CFN300S214</t>
  </si>
  <si>
    <t>S215</t>
  </si>
  <si>
    <t>CFN300S215</t>
  </si>
  <si>
    <t>S301</t>
  </si>
  <si>
    <t>CFN300S301</t>
  </si>
  <si>
    <t>S303</t>
  </si>
  <si>
    <t>CFN300S303</t>
  </si>
  <si>
    <t>S304</t>
  </si>
  <si>
    <t>CFN300S304</t>
  </si>
  <si>
    <t>S305</t>
  </si>
  <si>
    <t>CFN300S305</t>
  </si>
  <si>
    <t>PLN3005413</t>
  </si>
  <si>
    <t>S307</t>
  </si>
  <si>
    <t>CFN300S307</t>
  </si>
  <si>
    <t>S308</t>
  </si>
  <si>
    <t>CFN300S308</t>
  </si>
  <si>
    <t>S310</t>
  </si>
  <si>
    <t>CFN330S310</t>
  </si>
  <si>
    <t>S311</t>
  </si>
  <si>
    <t>CFM110S311</t>
  </si>
  <si>
    <t>S312</t>
  </si>
  <si>
    <t>CFM100S312</t>
  </si>
  <si>
    <t>S313</t>
  </si>
  <si>
    <t>CFM100S313</t>
  </si>
  <si>
    <t>S315</t>
  </si>
  <si>
    <t>CFM100S315</t>
  </si>
  <si>
    <t>S401</t>
  </si>
  <si>
    <t>CFLM120353</t>
  </si>
  <si>
    <t>CFM100S401</t>
  </si>
  <si>
    <t>S402</t>
  </si>
  <si>
    <t>CFM100S402</t>
  </si>
  <si>
    <t>S403</t>
  </si>
  <si>
    <t>CFM100S403</t>
  </si>
  <si>
    <t>S405</t>
  </si>
  <si>
    <t>CFM100S405</t>
  </si>
  <si>
    <t>S406</t>
  </si>
  <si>
    <t>CFM200S406</t>
  </si>
  <si>
    <t>S407</t>
  </si>
  <si>
    <t>CFM200S407</t>
  </si>
  <si>
    <t>S408</t>
  </si>
  <si>
    <t>CFM200S408</t>
  </si>
  <si>
    <t>S411</t>
  </si>
  <si>
    <t>CFM200S411</t>
  </si>
  <si>
    <t>S412</t>
  </si>
  <si>
    <t>CFM200S412</t>
  </si>
  <si>
    <t>S414</t>
  </si>
  <si>
    <t>CFM200S414</t>
  </si>
  <si>
    <t>S415</t>
  </si>
  <si>
    <t>CFM230S415</t>
  </si>
  <si>
    <t>G0N</t>
  </si>
  <si>
    <t>14</t>
  </si>
  <si>
    <t>CFL0001723</t>
  </si>
  <si>
    <t>17</t>
  </si>
  <si>
    <t>20</t>
  </si>
  <si>
    <t>CFK0001722</t>
  </si>
  <si>
    <t>22</t>
  </si>
  <si>
    <t>24</t>
  </si>
  <si>
    <t>26</t>
  </si>
  <si>
    <t>CFJ0051162</t>
  </si>
  <si>
    <t>Titular de Unidad</t>
  </si>
  <si>
    <t>27</t>
  </si>
  <si>
    <t>CFH0051161</t>
  </si>
  <si>
    <t>3</t>
  </si>
  <si>
    <t>CFM0001724</t>
  </si>
  <si>
    <t>Subgerente</t>
  </si>
  <si>
    <t>4</t>
  </si>
  <si>
    <t>8</t>
  </si>
  <si>
    <t>CFM0001993</t>
  </si>
  <si>
    <t>Gerente</t>
  </si>
  <si>
    <t>9</t>
  </si>
  <si>
    <t>G1C</t>
  </si>
  <si>
    <t>14C</t>
  </si>
  <si>
    <t>CFN0001797</t>
  </si>
  <si>
    <t>15B</t>
  </si>
  <si>
    <t>CFN0001795</t>
  </si>
  <si>
    <t>15D</t>
  </si>
  <si>
    <t>PLN0005683</t>
  </si>
  <si>
    <t>16B</t>
  </si>
  <si>
    <t>CFM0060094</t>
  </si>
  <si>
    <t>CFM0060095</t>
  </si>
  <si>
    <t>Gerente Ejecutivo</t>
  </si>
  <si>
    <t>17D</t>
  </si>
  <si>
    <t>CFK0001790</t>
  </si>
  <si>
    <t>Director</t>
  </si>
  <si>
    <t>CFK0001791</t>
  </si>
  <si>
    <t>Titular de Área</t>
  </si>
  <si>
    <t>19A</t>
  </si>
  <si>
    <t>CFJ0051075</t>
  </si>
  <si>
    <t>19B</t>
  </si>
  <si>
    <t>CFJ0051039</t>
  </si>
  <si>
    <t>CFJ0051076</t>
  </si>
  <si>
    <t>19C</t>
  </si>
  <si>
    <t>CFH0051037</t>
  </si>
  <si>
    <t>G2T</t>
  </si>
  <si>
    <t>CFJ2152785</t>
  </si>
  <si>
    <t>CFM2352787</t>
  </si>
  <si>
    <t>CFM3352288</t>
  </si>
  <si>
    <t>CFM3352289</t>
  </si>
  <si>
    <t>Coordinador</t>
  </si>
  <si>
    <t>CFM4352283</t>
  </si>
  <si>
    <t>Director Corporativo</t>
  </si>
  <si>
    <t>CFM4352284</t>
  </si>
  <si>
    <t>Jefe de la Oficina de Representación</t>
  </si>
  <si>
    <t>G3A</t>
  </si>
  <si>
    <t>CFJ3152675</t>
  </si>
  <si>
    <t>CFK2252676</t>
  </si>
  <si>
    <t>CFM3356738</t>
  </si>
  <si>
    <t>CFM4352677</t>
  </si>
  <si>
    <t>CFN2256739</t>
  </si>
  <si>
    <t>CFN3156740</t>
  </si>
  <si>
    <t>Subdelegado "A"</t>
  </si>
  <si>
    <t>CFN3156741</t>
  </si>
  <si>
    <t>CFN3356741</t>
  </si>
  <si>
    <t>CFO3160146</t>
  </si>
  <si>
    <t>CFO3356742</t>
  </si>
  <si>
    <t>Jefe de Departamento A</t>
  </si>
  <si>
    <t>Nota: En su propuesta incluyen conversiones a la baja y la cancelación pura de tres.</t>
  </si>
  <si>
    <t>GSA</t>
  </si>
  <si>
    <t>CFK2252200</t>
  </si>
  <si>
    <t>M31</t>
  </si>
  <si>
    <t>CFM3160042</t>
  </si>
  <si>
    <t>Titular del Área de Quejas</t>
  </si>
  <si>
    <t>M32</t>
  </si>
  <si>
    <t>CFM3252205</t>
  </si>
  <si>
    <t>CFM3352205</t>
  </si>
  <si>
    <t>M41</t>
  </si>
  <si>
    <t>CFM4160084</t>
  </si>
  <si>
    <t>Titular de la Unidad Jurídica</t>
  </si>
  <si>
    <t>CFM4352201</t>
  </si>
  <si>
    <t>CFN3152206</t>
  </si>
  <si>
    <t>N32</t>
  </si>
  <si>
    <t>CFN3252206</t>
  </si>
  <si>
    <t>CFN3352206</t>
  </si>
  <si>
    <t>CFO3152207</t>
  </si>
  <si>
    <t>CFO3252207</t>
  </si>
  <si>
    <t>CFO3352207</t>
  </si>
  <si>
    <t>H00</t>
  </si>
  <si>
    <t>A209</t>
  </si>
  <si>
    <t>CFL100A209</t>
  </si>
  <si>
    <t>A306</t>
  </si>
  <si>
    <t>CFL200A306</t>
  </si>
  <si>
    <t>A404</t>
  </si>
  <si>
    <t>CFL300A404</t>
  </si>
  <si>
    <t>PLO2005324</t>
  </si>
  <si>
    <t>PLP1105471</t>
  </si>
  <si>
    <t>PLP1205454</t>
  </si>
  <si>
    <t>PLP1205491</t>
  </si>
  <si>
    <t>PLP1305275</t>
  </si>
  <si>
    <t>PLP1305342</t>
  </si>
  <si>
    <t>PLP1305424</t>
  </si>
  <si>
    <t>PLP3205408</t>
  </si>
  <si>
    <t>PLP3305476</t>
  </si>
  <si>
    <t>S410</t>
  </si>
  <si>
    <t>CFM200S410</t>
  </si>
  <si>
    <t>HAT</t>
  </si>
  <si>
    <t>CFK2252799</t>
  </si>
  <si>
    <t>CFM2152980</t>
  </si>
  <si>
    <t>CFM3152801</t>
  </si>
  <si>
    <t>CFM3352801</t>
  </si>
  <si>
    <t>CFM3352802</t>
  </si>
  <si>
    <t>Titular del OIC</t>
  </si>
  <si>
    <t>CFM3355193</t>
  </si>
  <si>
    <t>CFM4352800</t>
  </si>
  <si>
    <t>CFN2160126</t>
  </si>
  <si>
    <t>Coordinador de Proyectos "AB"</t>
  </si>
  <si>
    <t>CFN2252981</t>
  </si>
  <si>
    <t>Coordinador de Proyectos "A"</t>
  </si>
  <si>
    <t>CFN3152209</t>
  </si>
  <si>
    <t>Coordinador de Proyectos "B"</t>
  </si>
  <si>
    <t>CFN3352208</t>
  </si>
  <si>
    <t>CFO2352212</t>
  </si>
  <si>
    <t>Coordinador de Proyectos "D"</t>
  </si>
  <si>
    <t>CFO2352804</t>
  </si>
  <si>
    <t>Coordinador de Proyectos "C"</t>
  </si>
  <si>
    <t>CFO3252982</t>
  </si>
  <si>
    <t>CFO3352211</t>
  </si>
  <si>
    <t>CFP2326076</t>
  </si>
  <si>
    <t>HBW</t>
  </si>
  <si>
    <t>1C1</t>
  </si>
  <si>
    <t>CFJ0051068</t>
  </si>
  <si>
    <t>2B7</t>
  </si>
  <si>
    <t>CFJ0001964</t>
  </si>
  <si>
    <t>Director General Adjunto</t>
  </si>
  <si>
    <t>3A8</t>
  </si>
  <si>
    <t>CFK0001965</t>
  </si>
  <si>
    <t>3C9</t>
  </si>
  <si>
    <t>4A4</t>
  </si>
  <si>
    <t>CFM0001967</t>
  </si>
  <si>
    <t>4B5</t>
  </si>
  <si>
    <t>4C9</t>
  </si>
  <si>
    <t>CFM0001969</t>
  </si>
  <si>
    <t>Residente Estatal</t>
  </si>
  <si>
    <t>5A1</t>
  </si>
  <si>
    <t>CFN0001970</t>
  </si>
  <si>
    <t>5C9</t>
  </si>
  <si>
    <t>HHN</t>
  </si>
  <si>
    <t>CFH1152177</t>
  </si>
  <si>
    <t>Vocal</t>
  </si>
  <si>
    <t>CFH1152178</t>
  </si>
  <si>
    <t>Secretario Ejecutivo</t>
  </si>
  <si>
    <t>CFJ1152179</t>
  </si>
  <si>
    <t>Secretario Adjunto</t>
  </si>
  <si>
    <t>CFJ2159084</t>
  </si>
  <si>
    <t>CFK2259085</t>
  </si>
  <si>
    <t>CFM3356616</t>
  </si>
  <si>
    <t>CFM4356614</t>
  </si>
  <si>
    <t>CFN2201007</t>
  </si>
  <si>
    <t>CFN3156618</t>
  </si>
  <si>
    <t>CFN3356617</t>
  </si>
  <si>
    <t>CFO2356619</t>
  </si>
  <si>
    <t>HIU</t>
  </si>
  <si>
    <t>725</t>
  </si>
  <si>
    <t>CFM0021563</t>
  </si>
  <si>
    <t>Abogado</t>
  </si>
  <si>
    <t>CFM0021564</t>
  </si>
  <si>
    <t>CFM0021566</t>
  </si>
  <si>
    <t>Asistente</t>
  </si>
  <si>
    <t>CFM0021567</t>
  </si>
  <si>
    <t>Auditor</t>
  </si>
  <si>
    <t>CFM0021568</t>
  </si>
  <si>
    <t>Consultor</t>
  </si>
  <si>
    <t>CFM0021569</t>
  </si>
  <si>
    <t>CFM0021570</t>
  </si>
  <si>
    <t>Ejecutivo</t>
  </si>
  <si>
    <t>CFM0021571</t>
  </si>
  <si>
    <t>Especialista</t>
  </si>
  <si>
    <t>CFM0021573</t>
  </si>
  <si>
    <t>Líder de Proyecto</t>
  </si>
  <si>
    <t>CFM0021575</t>
  </si>
  <si>
    <t>Supervisor</t>
  </si>
  <si>
    <t>740</t>
  </si>
  <si>
    <t>CFM0001688</t>
  </si>
  <si>
    <t>CFM0020229</t>
  </si>
  <si>
    <t>Titular</t>
  </si>
  <si>
    <t>CFM0020232</t>
  </si>
  <si>
    <t>Prosecretario</t>
  </si>
  <si>
    <t>CFM0021551</t>
  </si>
  <si>
    <t>CFM0021552</t>
  </si>
  <si>
    <t>CFM0021555</t>
  </si>
  <si>
    <t>CFM0021556</t>
  </si>
  <si>
    <t>CFM0021557</t>
  </si>
  <si>
    <t>CFM0021558</t>
  </si>
  <si>
    <t>CFM0021559</t>
  </si>
  <si>
    <t>Experto</t>
  </si>
  <si>
    <t>CFM0021560</t>
  </si>
  <si>
    <t>Promotor</t>
  </si>
  <si>
    <t>CFM0021562</t>
  </si>
  <si>
    <t>Trader</t>
  </si>
  <si>
    <t>745</t>
  </si>
  <si>
    <t>CFL0001957</t>
  </si>
  <si>
    <t>CFL0020231</t>
  </si>
  <si>
    <t>CFL0021547</t>
  </si>
  <si>
    <t>CFL0021548</t>
  </si>
  <si>
    <t>CFL0021550</t>
  </si>
  <si>
    <t>750</t>
  </si>
  <si>
    <t>CFL0001956</t>
  </si>
  <si>
    <t>CFL0021541</t>
  </si>
  <si>
    <t>CFL0021542</t>
  </si>
  <si>
    <t>CFL0021544</t>
  </si>
  <si>
    <t>Representante</t>
  </si>
  <si>
    <t>CFL0021545</t>
  </si>
  <si>
    <t>CFL0021577</t>
  </si>
  <si>
    <t>755</t>
  </si>
  <si>
    <t>CFL0001687</t>
  </si>
  <si>
    <t>CFL0021533</t>
  </si>
  <si>
    <t>CFL0021534</t>
  </si>
  <si>
    <t>CFL0021536</t>
  </si>
  <si>
    <t>Gerente General Sucursal Londres</t>
  </si>
  <si>
    <t>CFL0021538</t>
  </si>
  <si>
    <t>CFL0021539</t>
  </si>
  <si>
    <t>757</t>
  </si>
  <si>
    <t>CFK0001955</t>
  </si>
  <si>
    <t>CFK0055126</t>
  </si>
  <si>
    <t>Secretario de Consejo</t>
  </si>
  <si>
    <t>760</t>
  </si>
  <si>
    <t>CFK0001953</t>
  </si>
  <si>
    <t>Titular Área</t>
  </si>
  <si>
    <t>CFK0001954</t>
  </si>
  <si>
    <t>765</t>
  </si>
  <si>
    <t>CFK0001686</t>
  </si>
  <si>
    <t>CFK0001952</t>
  </si>
  <si>
    <t>Coordinador de Promoción Foránea Noreste</t>
  </si>
  <si>
    <t>770</t>
  </si>
  <si>
    <t>CFI0051165</t>
  </si>
  <si>
    <t>CFJ0051025</t>
  </si>
  <si>
    <t>800</t>
  </si>
  <si>
    <t>CFH0051164</t>
  </si>
  <si>
    <t>HJO</t>
  </si>
  <si>
    <t>H185</t>
  </si>
  <si>
    <t>CFH0052915</t>
  </si>
  <si>
    <t>J174</t>
  </si>
  <si>
    <t>CFJ2059262</t>
  </si>
  <si>
    <t>Titular de la Unidad de Administración</t>
  </si>
  <si>
    <t>J175</t>
  </si>
  <si>
    <t>CFJ3052916</t>
  </si>
  <si>
    <t>L163</t>
  </si>
  <si>
    <t>CFK1001106</t>
  </si>
  <si>
    <t>L165</t>
  </si>
  <si>
    <t>CFK3001106</t>
  </si>
  <si>
    <t>M143</t>
  </si>
  <si>
    <t>CFM2101108</t>
  </si>
  <si>
    <t>Subdirector B</t>
  </si>
  <si>
    <t>M145</t>
  </si>
  <si>
    <t>CFM3001108</t>
  </si>
  <si>
    <t>M153</t>
  </si>
  <si>
    <t>CFL1001107</t>
  </si>
  <si>
    <t>Subdirector A</t>
  </si>
  <si>
    <t>M154</t>
  </si>
  <si>
    <t>CFL2001107</t>
  </si>
  <si>
    <t>M155</t>
  </si>
  <si>
    <t>CFL3001107</t>
  </si>
  <si>
    <t>N133</t>
  </si>
  <si>
    <t>CFN2001109</t>
  </si>
  <si>
    <t>N134</t>
  </si>
  <si>
    <t>CFN3101109</t>
  </si>
  <si>
    <t>N135</t>
  </si>
  <si>
    <t>CFN3201109</t>
  </si>
  <si>
    <t>HJY</t>
  </si>
  <si>
    <t>CFJ2152240</t>
  </si>
  <si>
    <t>K12</t>
  </si>
  <si>
    <t>CFK1259316</t>
  </si>
  <si>
    <t>Subdirector General</t>
  </si>
  <si>
    <t>CFK1259320</t>
  </si>
  <si>
    <t>Titular del Organo Interno de Control</t>
  </si>
  <si>
    <t>CFK2252753</t>
  </si>
  <si>
    <t>CFM1152759</t>
  </si>
  <si>
    <t>CFM2152885</t>
  </si>
  <si>
    <t>CFM2152892</t>
  </si>
  <si>
    <t>CFM2352883</t>
  </si>
  <si>
    <t>CFM3352757</t>
  </si>
  <si>
    <t>CFM3352817</t>
  </si>
  <si>
    <t>CFM3356296</t>
  </si>
  <si>
    <t>CFM4152243</t>
  </si>
  <si>
    <t>CFM4260308</t>
  </si>
  <si>
    <t>Dirección de área</t>
  </si>
  <si>
    <t>CFM4260396</t>
  </si>
  <si>
    <t>CFN1152761</t>
  </si>
  <si>
    <t>CFN1153130</t>
  </si>
  <si>
    <t>Secretaria Particular</t>
  </si>
  <si>
    <t>CFN2152896</t>
  </si>
  <si>
    <t>CFN2252894</t>
  </si>
  <si>
    <t>CFN2252895</t>
  </si>
  <si>
    <t>CFN3152399</t>
  </si>
  <si>
    <t>CFN3152893</t>
  </si>
  <si>
    <t>CFN3356298</t>
  </si>
  <si>
    <t>CFO1121121</t>
  </si>
  <si>
    <t>Auditor Jr.</t>
  </si>
  <si>
    <t>CFO1152763</t>
  </si>
  <si>
    <t>CFO2152781</t>
  </si>
  <si>
    <t>CFO2152898</t>
  </si>
  <si>
    <t>CFO2152899</t>
  </si>
  <si>
    <t>CFO2352897</t>
  </si>
  <si>
    <t>CFO2356299</t>
  </si>
  <si>
    <t>CFO3256300</t>
  </si>
  <si>
    <t>CFP1321879</t>
  </si>
  <si>
    <t>Coordinador Profesional Ejecutivo</t>
  </si>
  <si>
    <t>CFP3226047</t>
  </si>
  <si>
    <t>HKA</t>
  </si>
  <si>
    <t>CFH1152732</t>
  </si>
  <si>
    <t>CFJ1151073</t>
  </si>
  <si>
    <t>CFJ2151191</t>
  </si>
  <si>
    <t>CFK1252734</t>
  </si>
  <si>
    <t>Director Ejecutivo</t>
  </si>
  <si>
    <t>CFK2251192</t>
  </si>
  <si>
    <t>CFM1152738</t>
  </si>
  <si>
    <t>Administrador Titular</t>
  </si>
  <si>
    <t>CFM2152737</t>
  </si>
  <si>
    <t>CFM2355137</t>
  </si>
  <si>
    <t>CFM3355136</t>
  </si>
  <si>
    <t>CFM4152736</t>
  </si>
  <si>
    <t>CFM4252735</t>
  </si>
  <si>
    <t>CFN1152741</t>
  </si>
  <si>
    <t>CFN2152928</t>
  </si>
  <si>
    <t>CFN2252740</t>
  </si>
  <si>
    <t>CFN3152739</t>
  </si>
  <si>
    <t>CFN3352926</t>
  </si>
  <si>
    <t>CFO3152742</t>
  </si>
  <si>
    <t>HKI</t>
  </si>
  <si>
    <t>F 9</t>
  </si>
  <si>
    <t>CFNA001906</t>
  </si>
  <si>
    <t>Especialista y Homólogo</t>
  </si>
  <si>
    <t>12B</t>
  </si>
  <si>
    <t>CFO0001906</t>
  </si>
  <si>
    <t>12C</t>
  </si>
  <si>
    <t>13B</t>
  </si>
  <si>
    <t>CFN0001905</t>
  </si>
  <si>
    <t>13C</t>
  </si>
  <si>
    <t>14A</t>
  </si>
  <si>
    <t>14B</t>
  </si>
  <si>
    <t>CFM0001905</t>
  </si>
  <si>
    <t>14D</t>
  </si>
  <si>
    <t>14E</t>
  </si>
  <si>
    <t>15A</t>
  </si>
  <si>
    <t>CFL0001904</t>
  </si>
  <si>
    <t>Director B</t>
  </si>
  <si>
    <t>17A</t>
  </si>
  <si>
    <t>17B</t>
  </si>
  <si>
    <t>CFK0001904</t>
  </si>
  <si>
    <t>Director A</t>
  </si>
  <si>
    <t>17C</t>
  </si>
  <si>
    <t>CFJ0001903</t>
  </si>
  <si>
    <t>Tpo de recurso Fiscal o Propio</t>
  </si>
  <si>
    <t>Número de partida presupuestaria de acuerdo con el COG</t>
  </si>
  <si>
    <t>Nombre de la persona que solicita la contratación</t>
  </si>
  <si>
    <t>Número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</si>
</sst>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.00_-;\-* #,##0.00_-;_-* &quot;-&quot;??_-;_-@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Noto Sans"/>
      <family val="2"/>
      <charset val="1"/>
    </font>
    <font>
      <b/>
      <sz val="16"/>
      <color rgb="FFC00000"/>
      <name val="Noto Sans"/>
      <family val="2"/>
      <charset val="1"/>
    </font>
    <font>
      <b/>
      <sz val="14"/>
      <name val="Noto Sans"/>
      <family val="2"/>
      <charset val="1"/>
    </font>
    <font>
      <sz val="14"/>
      <color rgb="FFFF0000"/>
      <name val="Noto Sans"/>
      <family val="2"/>
      <charset val="1"/>
    </font>
    <font>
      <sz val="11"/>
      <name val="Noto Sans"/>
      <family val="2"/>
      <charset val="1"/>
    </font>
    <font>
      <sz val="11"/>
      <color indexed="8"/>
      <name val="Noto Sans"/>
      <family val="2"/>
      <charset val="1"/>
    </font>
    <font>
      <b/>
      <sz val="11"/>
      <color rgb="FFFF0000"/>
      <name val="Noto Sans"/>
      <family val="2"/>
      <charset val="1"/>
    </font>
    <font>
      <sz val="11"/>
      <color rgb="FF000000"/>
      <name val="Noto Sans"/>
      <family val="2"/>
      <charset val="1"/>
    </font>
    <font>
      <sz val="10"/>
      <name val="Arial"/>
      <family val="2"/>
    </font>
    <font>
      <b/>
      <sz val="11"/>
      <color theme="1"/>
      <name val="Noto Sans"/>
      <family val="2"/>
      <charset val="1"/>
    </font>
    <font>
      <sz val="11"/>
      <color theme="1"/>
      <name val="Noto Sans"/>
      <family val="2"/>
      <charset val="1"/>
    </font>
    <font>
      <b/>
      <sz val="11"/>
      <color rgb="FF9D2438"/>
      <name val="Noto Sans"/>
      <family val="2"/>
      <charset val="1"/>
    </font>
    <font>
      <b/>
      <sz val="11"/>
      <name val="Noto Sans"/>
      <family val="2"/>
    </font>
    <font>
      <b/>
      <sz val="12"/>
      <name val="Noto Sans"/>
      <family val="2"/>
    </font>
    <font>
      <b/>
      <sz val="12"/>
      <color rgb="FF9D2438"/>
      <name val="Noto Sans"/>
      <family val="2"/>
      <charset val="1"/>
    </font>
    <font>
      <sz val="12"/>
      <name val="Noto Sans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theme="5" tint="0.59999389629810485"/>
        <bgColor rgb="FFD8D8D8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2" fillId="0" borderId="0"/>
    <xf numFmtId="43" fontId="16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3" fontId="0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43" fontId="6" fillId="0" borderId="0" xfId="1" applyFont="1"/>
    <xf numFmtId="43" fontId="0" fillId="0" borderId="0" xfId="0" applyNumberFormat="1"/>
    <xf numFmtId="44" fontId="0" fillId="0" borderId="0" xfId="2" applyFont="1"/>
    <xf numFmtId="164" fontId="0" fillId="0" borderId="0" xfId="3" applyNumberFormat="1" applyFont="1"/>
    <xf numFmtId="10" fontId="0" fillId="0" borderId="0" xfId="3" applyNumberFormat="1" applyFont="1"/>
    <xf numFmtId="0" fontId="8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12" fillId="0" borderId="0" xfId="4" applyFont="1"/>
    <xf numFmtId="0" fontId="12" fillId="0" borderId="0" xfId="4" applyFont="1" applyAlignment="1">
      <alignment horizontal="center"/>
    </xf>
    <xf numFmtId="165" fontId="8" fillId="0" borderId="0" xfId="4" applyNumberFormat="1" applyFont="1" applyAlignment="1">
      <alignment horizontal="center"/>
    </xf>
    <xf numFmtId="0" fontId="8" fillId="0" borderId="0" xfId="4" applyFont="1"/>
    <xf numFmtId="0" fontId="13" fillId="0" borderId="0" xfId="0" applyFont="1"/>
    <xf numFmtId="0" fontId="14" fillId="0" borderId="0" xfId="4" applyFont="1" applyAlignment="1">
      <alignment horizontal="center"/>
    </xf>
    <xf numFmtId="0" fontId="14" fillId="0" borderId="0" xfId="4" applyFont="1" applyAlignment="1">
      <alignment horizontal="left"/>
    </xf>
    <xf numFmtId="44" fontId="8" fillId="0" borderId="0" xfId="4" applyNumberFormat="1" applyFont="1" applyAlignment="1">
      <alignment horizontal="center"/>
    </xf>
    <xf numFmtId="44" fontId="8" fillId="0" borderId="0" xfId="6" applyFont="1" applyFill="1" applyBorder="1" applyAlignment="1">
      <alignment horizontal="center" vertical="center"/>
    </xf>
    <xf numFmtId="0" fontId="9" fillId="0" borderId="0" xfId="4" applyFont="1" applyAlignment="1">
      <alignment vertical="top"/>
    </xf>
    <xf numFmtId="0" fontId="15" fillId="0" borderId="0" xfId="4" applyFont="1" applyAlignment="1">
      <alignment vertical="center"/>
    </xf>
    <xf numFmtId="14" fontId="12" fillId="0" borderId="0" xfId="4" applyNumberFormat="1" applyFont="1" applyAlignment="1">
      <alignment horizontal="center"/>
    </xf>
    <xf numFmtId="0" fontId="10" fillId="0" borderId="0" xfId="4" applyFont="1" applyAlignment="1">
      <alignment horizontal="center" vertical="top"/>
    </xf>
    <xf numFmtId="0" fontId="18" fillId="0" borderId="0" xfId="7" applyFont="1"/>
    <xf numFmtId="0" fontId="19" fillId="4" borderId="5" xfId="7" applyFont="1" applyFill="1" applyBorder="1" applyAlignment="1">
      <alignment horizontal="center"/>
    </xf>
    <xf numFmtId="0" fontId="18" fillId="0" borderId="6" xfId="7" applyFont="1" applyBorder="1" applyAlignment="1">
      <alignment horizontal="center" vertical="center"/>
    </xf>
    <xf numFmtId="0" fontId="18" fillId="0" borderId="7" xfId="7" applyFont="1" applyBorder="1" applyAlignment="1">
      <alignment horizontal="left" vertical="center" wrapText="1"/>
    </xf>
    <xf numFmtId="0" fontId="18" fillId="0" borderId="8" xfId="7" applyFont="1" applyBorder="1" applyAlignment="1">
      <alignment horizontal="left" vertical="center" wrapText="1"/>
    </xf>
    <xf numFmtId="0" fontId="18" fillId="0" borderId="0" xfId="7" applyFont="1" applyAlignment="1">
      <alignment vertical="center"/>
    </xf>
    <xf numFmtId="0" fontId="18" fillId="3" borderId="9" xfId="7" applyFont="1" applyFill="1" applyBorder="1" applyAlignment="1">
      <alignment horizontal="center" vertical="center"/>
    </xf>
    <xf numFmtId="0" fontId="18" fillId="3" borderId="10" xfId="7" applyFont="1" applyFill="1" applyBorder="1" applyAlignment="1">
      <alignment horizontal="left" vertical="center" wrapText="1"/>
    </xf>
    <xf numFmtId="0" fontId="18" fillId="3" borderId="11" xfId="7" applyFont="1" applyFill="1" applyBorder="1" applyAlignment="1">
      <alignment horizontal="left" vertical="center" wrapText="1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left" vertical="center" wrapText="1"/>
    </xf>
    <xf numFmtId="0" fontId="18" fillId="0" borderId="11" xfId="7" applyFont="1" applyBorder="1" applyAlignment="1">
      <alignment horizontal="left" vertical="center" wrapText="1"/>
    </xf>
    <xf numFmtId="0" fontId="22" fillId="5" borderId="4" xfId="4" applyFont="1" applyFill="1" applyBorder="1" applyAlignment="1">
      <alignment horizontal="center" vertical="center" wrapText="1"/>
    </xf>
    <xf numFmtId="0" fontId="22" fillId="5" borderId="3" xfId="4" applyFont="1" applyFill="1" applyBorder="1" applyAlignment="1">
      <alignment horizontal="center" vertical="center" wrapText="1"/>
    </xf>
    <xf numFmtId="0" fontId="23" fillId="0" borderId="3" xfId="4" applyFont="1" applyBorder="1" applyAlignment="1">
      <alignment horizontal="center" vertical="center"/>
    </xf>
    <xf numFmtId="0" fontId="23" fillId="0" borderId="3" xfId="4" applyFont="1" applyBorder="1" applyAlignment="1">
      <alignment horizontal="center" vertical="center" wrapText="1"/>
    </xf>
    <xf numFmtId="0" fontId="23" fillId="3" borderId="3" xfId="4" applyFont="1" applyFill="1" applyBorder="1" applyAlignment="1">
      <alignment horizontal="center" vertical="center"/>
    </xf>
    <xf numFmtId="0" fontId="23" fillId="3" borderId="3" xfId="4" applyFont="1" applyFill="1" applyBorder="1" applyAlignment="1">
      <alignment horizontal="center" vertical="center" wrapText="1"/>
    </xf>
    <xf numFmtId="0" fontId="23" fillId="0" borderId="3" xfId="4" applyFont="1" applyBorder="1" applyAlignment="1">
      <alignment horizontal="left" vertical="top" wrapText="1"/>
    </xf>
    <xf numFmtId="0" fontId="23" fillId="3" borderId="3" xfId="4" applyFont="1" applyFill="1" applyBorder="1" applyAlignment="1">
      <alignment horizontal="left" vertical="top" wrapText="1"/>
    </xf>
    <xf numFmtId="0" fontId="23" fillId="0" borderId="12" xfId="4" applyFont="1" applyBorder="1" applyAlignment="1">
      <alignment horizontal="left" vertical="top" wrapText="1"/>
    </xf>
    <xf numFmtId="0" fontId="23" fillId="3" borderId="12" xfId="4" applyFont="1" applyFill="1" applyBorder="1" applyAlignment="1">
      <alignment horizontal="left" vertical="top" wrapText="1"/>
    </xf>
    <xf numFmtId="44" fontId="23" fillId="0" borderId="14" xfId="2" applyFont="1" applyBorder="1" applyAlignment="1">
      <alignment horizontal="center" vertical="center" wrapText="1"/>
    </xf>
    <xf numFmtId="44" fontId="23" fillId="3" borderId="14" xfId="2" applyFont="1" applyFill="1" applyBorder="1" applyAlignment="1">
      <alignment horizontal="center" vertical="center" wrapText="1"/>
    </xf>
    <xf numFmtId="0" fontId="23" fillId="0" borderId="5" xfId="4" applyFont="1" applyBorder="1" applyAlignment="1">
      <alignment horizontal="center" vertical="center" wrapText="1"/>
    </xf>
    <xf numFmtId="0" fontId="12" fillId="0" borderId="5" xfId="4" applyFont="1" applyBorder="1" applyAlignment="1">
      <alignment vertical="center"/>
    </xf>
    <xf numFmtId="0" fontId="22" fillId="5" borderId="12" xfId="4" applyFont="1" applyFill="1" applyBorder="1" applyAlignment="1">
      <alignment horizontal="center" vertical="center" wrapText="1"/>
    </xf>
    <xf numFmtId="0" fontId="12" fillId="0" borderId="3" xfId="4" applyFont="1" applyBorder="1"/>
    <xf numFmtId="0" fontId="23" fillId="0" borderId="12" xfId="4" applyFont="1" applyBorder="1" applyAlignment="1">
      <alignment horizontal="center" vertical="center" wrapText="1"/>
    </xf>
    <xf numFmtId="0" fontId="23" fillId="3" borderId="12" xfId="4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2" fillId="5" borderId="5" xfId="4" applyFont="1" applyFill="1" applyBorder="1" applyAlignment="1">
      <alignment horizontal="center" vertical="center" wrapText="1"/>
    </xf>
    <xf numFmtId="0" fontId="12" fillId="0" borderId="12" xfId="4" applyFont="1" applyBorder="1"/>
    <xf numFmtId="0" fontId="12" fillId="0" borderId="5" xfId="4" applyFont="1" applyBorder="1"/>
    <xf numFmtId="44" fontId="23" fillId="0" borderId="14" xfId="2" applyFont="1" applyFill="1" applyBorder="1" applyAlignment="1">
      <alignment horizontal="center" vertical="center" wrapText="1"/>
    </xf>
    <xf numFmtId="0" fontId="22" fillId="5" borderId="4" xfId="4" applyFont="1" applyFill="1" applyBorder="1" applyAlignment="1">
      <alignment horizontal="center" vertical="center" wrapText="1"/>
    </xf>
    <xf numFmtId="0" fontId="22" fillId="5" borderId="15" xfId="4" applyFont="1" applyFill="1" applyBorder="1" applyAlignment="1">
      <alignment horizontal="center" vertical="center" wrapText="1"/>
    </xf>
    <xf numFmtId="0" fontId="22" fillId="5" borderId="16" xfId="4" applyFont="1" applyFill="1" applyBorder="1" applyAlignment="1">
      <alignment horizontal="center" vertical="center" wrapText="1"/>
    </xf>
    <xf numFmtId="0" fontId="22" fillId="5" borderId="17" xfId="4" applyFont="1" applyFill="1" applyBorder="1" applyAlignment="1">
      <alignment horizontal="center" vertical="center" wrapText="1"/>
    </xf>
    <xf numFmtId="0" fontId="21" fillId="0" borderId="0" xfId="4" applyFont="1" applyAlignment="1">
      <alignment horizontal="center"/>
    </xf>
    <xf numFmtId="0" fontId="20" fillId="0" borderId="0" xfId="4" applyFont="1" applyAlignment="1">
      <alignment horizontal="center" vertical="center" wrapText="1"/>
    </xf>
    <xf numFmtId="0" fontId="22" fillId="5" borderId="12" xfId="4" applyFont="1" applyFill="1" applyBorder="1" applyAlignment="1">
      <alignment horizontal="center" vertical="center" wrapText="1"/>
    </xf>
    <xf numFmtId="0" fontId="22" fillId="5" borderId="13" xfId="4" applyFont="1" applyFill="1" applyBorder="1" applyAlignment="1">
      <alignment horizontal="center" vertical="center" wrapText="1"/>
    </xf>
    <xf numFmtId="0" fontId="22" fillId="5" borderId="14" xfId="4" applyFont="1" applyFill="1" applyBorder="1" applyAlignment="1">
      <alignment horizontal="center" vertical="center" wrapText="1"/>
    </xf>
    <xf numFmtId="0" fontId="22" fillId="5" borderId="5" xfId="4" applyFont="1" applyFill="1" applyBorder="1" applyAlignment="1">
      <alignment horizontal="center" vertical="center" wrapText="1"/>
    </xf>
    <xf numFmtId="0" fontId="22" fillId="5" borderId="20" xfId="4" applyFont="1" applyFill="1" applyBorder="1" applyAlignment="1">
      <alignment horizontal="center" vertical="center" wrapText="1"/>
    </xf>
    <xf numFmtId="0" fontId="22" fillId="5" borderId="21" xfId="4" applyFont="1" applyFill="1" applyBorder="1" applyAlignment="1">
      <alignment horizontal="center" vertical="center" wrapText="1"/>
    </xf>
    <xf numFmtId="0" fontId="22" fillId="5" borderId="18" xfId="4" applyFont="1" applyFill="1" applyBorder="1" applyAlignment="1">
      <alignment horizontal="center" vertical="center" wrapText="1"/>
    </xf>
    <xf numFmtId="0" fontId="22" fillId="5" borderId="19" xfId="4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 wrapText="1"/>
    </xf>
  </cellXfs>
  <cellStyles count="14">
    <cellStyle name="Millares" xfId="1" builtinId="3"/>
    <cellStyle name="Millares 2" xfId="5" xr:uid="{00000000-0005-0000-0000-000001000000}"/>
    <cellStyle name="Millares 3" xfId="9" xr:uid="{00000000-0005-0000-0000-000002000000}"/>
    <cellStyle name="Millares 4" xfId="11" xr:uid="{00000000-0005-0000-0000-000003000000}"/>
    <cellStyle name="Millares 5" xfId="13" xr:uid="{00000000-0005-0000-0000-000004000000}"/>
    <cellStyle name="Moneda" xfId="2" builtinId="4"/>
    <cellStyle name="Moneda 2" xfId="6" xr:uid="{00000000-0005-0000-0000-000006000000}"/>
    <cellStyle name="Normal" xfId="0" builtinId="0"/>
    <cellStyle name="Normal 2" xfId="4" xr:uid="{00000000-0005-0000-0000-000008000000}"/>
    <cellStyle name="Normal 2 2" xfId="10" xr:uid="{00000000-0005-0000-0000-000009000000}"/>
    <cellStyle name="Normal 3" xfId="7" xr:uid="{00000000-0005-0000-0000-00000A000000}"/>
    <cellStyle name="Normal 4" xfId="8" xr:uid="{00000000-0005-0000-0000-00000B000000}"/>
    <cellStyle name="Normal 5" xfId="12" xr:uid="{00000000-0005-0000-0000-00000C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1209675</xdr:colOff>
      <xdr:row>0</xdr:row>
      <xdr:rowOff>0</xdr:rowOff>
    </xdr:from>
    <xdr:to>
      <xdr:col>19</xdr:col>
      <xdr:colOff>2390612</xdr:colOff>
      <xdr:row>3</xdr:row>
      <xdr:rowOff>657426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123C34-D1EC-3047-6FE8-2D30567F5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46050" y="0"/>
          <a:ext cx="1180937" cy="125750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1</xdr:row>
      <xdr:rowOff>225424</xdr:rowOff>
    </xdr:from>
    <xdr:to>
      <xdr:col>1</xdr:col>
      <xdr:colOff>1841501</xdr:colOff>
      <xdr:row>3</xdr:row>
      <xdr:rowOff>673099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292099"/>
          <a:ext cx="2670175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Users\robin\Desktop\Eventuales\2017\Trimestre%202\Version%201\Dpon\presupuesto\WINDOWS\TEMP\Mis%20documentos\ANTEPROY-1999\TRABAJO\EXCEL\OAI\DEFINITI\C-EXT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411cod3cc104t5z\ejercicios%20reguralizables%20upcp\Users\robin\Desktop\Eventuales\2017\Trimestre%202\Version%201\Resp\informacion\2011\QNA%2005-2011\VACANCIA\Documents%20and%20Settings\Administrador\Mis%20documentos\EVENTUALES\BASE%20EMPLEADOS%20PRIMER%20ETAPA%205.xls?3CC89CDC" TargetMode="External"/><Relationship Id="rId1" Type="http://schemas.openxmlformats.org/officeDocument/2006/relationships/externalLinkPath" Target="file:///\\3CC89CDC\BASE%20EMPLEADOS%20PRIMER%20ETAPA%2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Users\robin\Desktop\Eventuales\2017\Trimestre%202\Version%201\Dpon\srf\SRF\AREX98\FORMATOS\Transferenc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Users\robin\Desktop\Eventuales\2017\Trimestre%202\Version%201\Compaqa519\paso\Trabajo\EXCEL\1999\Oai%2099\Definitivos\C-ex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T\UUA\Formatos_2000\just-amp-red-pres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-09-ANP'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F\Varios\N&#243;mina\N&#243;minas%20M&#233;xico\04%20ProM&#233;xico%20Feb%202008%202Q%20Feb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Users\robin\Documents\Oficina\Eventuales\2021\1%20Ene%20a%20dic%2078%20plazas\Memoria%20EVEN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veles"/>
      <sheetName val="RESUMEN"/>
      <sheetName val="tabla"/>
      <sheetName val="inert to"/>
      <sheetName val="sueldos"/>
      <sheetName val="fanp"/>
      <sheetName val="85 que salen"/>
      <sheetName val="85 nuevos"/>
      <sheetName val="SQL"/>
      <sheetName val="BASE NOMINA"/>
      <sheetName val="todos"/>
      <sheetName val="Regulariz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P-AORG"/>
      <sheetName val="CC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plia"/>
      <sheetName val="reduce"/>
      <sheetName val="hoja1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PLIA"/>
      <sheetName val="REDUC"/>
      <sheetName val="FAP-AMPL."/>
      <sheetName val="FAP-RED."/>
      <sheetName val="Costos"/>
      <sheetName val="FAP-RED_"/>
      <sheetName val="FAP-AMPL_"/>
      <sheetName val="Desplegables"/>
      <sheetName val="FAP-AORG"/>
      <sheetName val="reduce"/>
      <sheetName val="UR"/>
      <sheetName val="hoja1"/>
      <sheetName val="CC"/>
      <sheetName val="ESTADOS"/>
      <sheetName val="IFAI"/>
      <sheetName val="JEFE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ulador"/>
      <sheetName val="Nómina"/>
      <sheetName val="Recibos"/>
      <sheetName val="Cuotas IMSS, RCV e INFONAVIT"/>
      <sheetName val="F.A."/>
      <sheetName val="F.A. Acum"/>
      <sheetName val="ISR TyT"/>
      <sheetName val="plantilla ocupacional 1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90 PLAZAS"/>
      <sheetName val="2021_Ev"/>
      <sheetName val="Globales"/>
      <sheetName val="Eventual"/>
      <sheetName val="Resumen"/>
      <sheetName val="CATALOGOs"/>
      <sheetName val="CATALOGOS_CONSOLIDADO"/>
      <sheetName val="Tabulador"/>
      <sheetName val="PROYECCION 745"/>
      <sheetName val="PROYECCION 790"/>
      <sheetName val="FUMP-78 orig"/>
      <sheetName val="Hoja3"/>
      <sheetName val="Regulariz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SHCP1">
      <a:dk1>
        <a:sysClr val="windowText" lastClr="000000"/>
      </a:dk1>
      <a:lt1>
        <a:sysClr val="window" lastClr="FFFFFF"/>
      </a:lt1>
      <a:dk2>
        <a:srgbClr val="13322B"/>
      </a:dk2>
      <a:lt2>
        <a:srgbClr val="B38E5D"/>
      </a:lt2>
      <a:accent1>
        <a:srgbClr val="285C4D"/>
      </a:accent1>
      <a:accent2>
        <a:srgbClr val="D4C19C"/>
      </a:accent2>
      <a:accent3>
        <a:srgbClr val="9D2449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P39"/>
  <sheetViews>
    <sheetView showGridLines="0" tabSelected="1" zoomScale="85" zoomScaleNormal="85" zoomScaleSheetLayoutView="75" workbookViewId="0">
      <pane ySplit="7" topLeftCell="A8" activePane="bottomLeft" state="frozen"/>
      <selection activeCell="B32" sqref="B32"/>
      <selection pane="bottomLeft" activeCell="A10" sqref="A10"/>
    </sheetView>
  </sheetViews>
  <sheetFormatPr baseColWidth="10" defaultColWidth="14.42578125" defaultRowHeight="15" customHeight="1" x14ac:dyDescent="0.3"/>
  <cols>
    <col min="1" max="1" width="15.28515625" style="14" bestFit="1" customWidth="1"/>
    <col min="2" max="2" width="39.5703125" style="14" customWidth="1"/>
    <col min="3" max="3" width="32" style="14" bestFit="1" customWidth="1"/>
    <col min="4" max="4" width="94.28515625" style="14" bestFit="1" customWidth="1"/>
    <col min="5" max="5" width="9" style="14" customWidth="1"/>
    <col min="6" max="16" width="8.5703125" style="14" customWidth="1"/>
    <col min="17" max="17" width="20.28515625" style="14" bestFit="1" customWidth="1"/>
    <col min="18" max="18" width="27.42578125" style="14" bestFit="1" customWidth="1"/>
    <col min="19" max="19" width="32.85546875" style="14" bestFit="1" customWidth="1"/>
    <col min="20" max="20" width="38.42578125" style="14" bestFit="1" customWidth="1"/>
    <col min="21" max="21" width="32.5703125" style="14" customWidth="1"/>
    <col min="22" max="22" width="68" style="14" customWidth="1"/>
    <col min="23" max="24" width="22.28515625" style="14" customWidth="1"/>
    <col min="25" max="25" width="27.42578125" style="14" customWidth="1"/>
    <col min="26" max="26" width="37.7109375" style="14" customWidth="1"/>
    <col min="27" max="28" width="17.85546875" style="14" customWidth="1"/>
    <col min="29" max="29" width="14.28515625" style="14" customWidth="1"/>
    <col min="30" max="30" width="15.42578125" style="14" customWidth="1"/>
    <col min="31" max="31" width="13.28515625" style="14" customWidth="1"/>
    <col min="32" max="33" width="15.140625" style="14" customWidth="1"/>
    <col min="34" max="36" width="35.7109375" style="14" customWidth="1"/>
    <col min="37" max="37" width="14.85546875" style="14" customWidth="1"/>
    <col min="38" max="42" width="14.42578125" style="14"/>
    <col min="43" max="16384" width="14.42578125" style="18"/>
  </cols>
  <sheetData>
    <row r="1" spans="1:42" ht="5.25" customHeight="1" x14ac:dyDescent="0.3"/>
    <row r="2" spans="1:42" ht="21" x14ac:dyDescent="0.4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10"/>
      <c r="V2" s="10"/>
      <c r="Z2" s="11"/>
      <c r="AA2" s="15"/>
      <c r="AB2" s="15"/>
      <c r="AC2" s="10"/>
      <c r="AD2" s="10"/>
      <c r="AE2" s="10"/>
      <c r="AF2" s="10"/>
      <c r="AG2" s="13"/>
      <c r="AH2" s="16"/>
      <c r="AI2" s="16"/>
      <c r="AJ2" s="16"/>
      <c r="AL2" s="17"/>
      <c r="AM2" s="17"/>
      <c r="AN2" s="17"/>
      <c r="AO2" s="17"/>
      <c r="AP2" s="17"/>
    </row>
    <row r="3" spans="1:42" ht="21" x14ac:dyDescent="0.4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20"/>
      <c r="V3" s="10"/>
      <c r="Z3" s="11"/>
      <c r="AA3" s="15"/>
      <c r="AB3" s="15"/>
      <c r="AC3" s="10"/>
      <c r="AD3" s="10"/>
      <c r="AE3" s="21"/>
      <c r="AF3" s="21"/>
      <c r="AG3" s="22"/>
      <c r="AH3" s="16"/>
      <c r="AI3" s="16"/>
      <c r="AJ3" s="16"/>
      <c r="AL3" s="17"/>
      <c r="AM3" s="17"/>
      <c r="AN3" s="17"/>
      <c r="AO3" s="17"/>
      <c r="AP3" s="17"/>
    </row>
    <row r="4" spans="1:42" ht="57.75" customHeight="1" x14ac:dyDescent="0.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20"/>
      <c r="V4" s="10"/>
      <c r="Z4" s="11"/>
      <c r="AA4" s="15"/>
      <c r="AB4" s="15"/>
      <c r="AC4" s="10"/>
      <c r="AD4" s="10"/>
      <c r="AE4" s="21"/>
      <c r="AF4" s="21"/>
      <c r="AG4" s="22"/>
      <c r="AH4" s="16"/>
      <c r="AI4" s="16"/>
      <c r="AJ4" s="16"/>
      <c r="AL4" s="17"/>
      <c r="AM4" s="17"/>
      <c r="AN4" s="17"/>
      <c r="AO4" s="17"/>
      <c r="AP4" s="17"/>
    </row>
    <row r="5" spans="1:42" ht="22.5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23"/>
      <c r="R5" s="23"/>
      <c r="S5" s="23"/>
      <c r="T5" s="19"/>
      <c r="U5" s="20"/>
      <c r="V5" s="10"/>
      <c r="Z5" s="26"/>
      <c r="AA5" s="15"/>
      <c r="AB5" s="15"/>
      <c r="AC5" s="10"/>
      <c r="AD5" s="10"/>
      <c r="AE5" s="21"/>
      <c r="AF5" s="21"/>
      <c r="AG5" s="22"/>
      <c r="AH5" s="16"/>
      <c r="AI5" s="16"/>
      <c r="AJ5" s="16"/>
      <c r="AL5" s="17"/>
      <c r="AM5" s="17"/>
      <c r="AN5" s="17"/>
      <c r="AO5" s="17"/>
      <c r="AP5" s="17"/>
    </row>
    <row r="6" spans="1:42" ht="0.75" customHeight="1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23"/>
      <c r="R6" s="23"/>
      <c r="S6" s="23"/>
      <c r="T6" s="19"/>
      <c r="U6" s="20"/>
      <c r="V6" s="10"/>
      <c r="Z6" s="12" t="s">
        <v>3</v>
      </c>
      <c r="AA6" s="15"/>
      <c r="AB6" s="15"/>
      <c r="AC6" s="10"/>
      <c r="AD6" s="10"/>
      <c r="AE6" s="21"/>
      <c r="AF6" s="21"/>
      <c r="AG6" s="22"/>
      <c r="AH6" s="16"/>
      <c r="AI6" s="16"/>
      <c r="AJ6" s="16"/>
      <c r="AL6" s="17"/>
      <c r="AM6" s="17"/>
      <c r="AN6" s="17"/>
      <c r="AO6" s="17"/>
      <c r="AP6" s="17"/>
    </row>
    <row r="7" spans="1:42" ht="54" x14ac:dyDescent="0.3">
      <c r="A7" s="39" t="s">
        <v>4</v>
      </c>
      <c r="B7" s="39" t="s">
        <v>5</v>
      </c>
      <c r="C7" s="40" t="s">
        <v>6</v>
      </c>
      <c r="D7" s="40" t="s">
        <v>7</v>
      </c>
      <c r="E7" s="68" t="s">
        <v>8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70"/>
      <c r="Q7" s="40" t="s">
        <v>9</v>
      </c>
      <c r="R7" s="40" t="s">
        <v>10</v>
      </c>
      <c r="S7" s="40" t="s">
        <v>11</v>
      </c>
      <c r="T7" s="53" t="s">
        <v>12</v>
      </c>
      <c r="U7" s="53" t="s">
        <v>13</v>
      </c>
      <c r="V7" s="53" t="s">
        <v>14</v>
      </c>
      <c r="W7" s="58" t="s">
        <v>897</v>
      </c>
      <c r="X7" s="58" t="s">
        <v>900</v>
      </c>
      <c r="Y7" s="58" t="s">
        <v>898</v>
      </c>
      <c r="Z7" s="58" t="s">
        <v>899</v>
      </c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</row>
    <row r="8" spans="1:42" ht="18" x14ac:dyDescent="0.3">
      <c r="A8" s="62">
        <v>1</v>
      </c>
      <c r="B8" s="62">
        <f t="shared" ref="B8:C8" si="0">A8+1</f>
        <v>2</v>
      </c>
      <c r="C8" s="62">
        <f t="shared" si="0"/>
        <v>3</v>
      </c>
      <c r="D8" s="62">
        <f>C8+1</f>
        <v>4</v>
      </c>
      <c r="E8" s="68">
        <f>D8+1</f>
        <v>5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62">
        <f>E8+1</f>
        <v>6</v>
      </c>
      <c r="R8" s="62">
        <v>7</v>
      </c>
      <c r="S8" s="62">
        <v>8</v>
      </c>
      <c r="T8" s="64">
        <v>9</v>
      </c>
      <c r="U8" s="62">
        <v>10</v>
      </c>
      <c r="V8" s="74">
        <v>11</v>
      </c>
      <c r="W8" s="71">
        <v>12</v>
      </c>
      <c r="X8" s="72">
        <v>13</v>
      </c>
      <c r="Y8" s="72">
        <v>14</v>
      </c>
      <c r="Z8" s="72">
        <v>15</v>
      </c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</row>
    <row r="9" spans="1:42" ht="18" x14ac:dyDescent="0.3">
      <c r="A9" s="63"/>
      <c r="B9" s="63"/>
      <c r="C9" s="63"/>
      <c r="D9" s="63"/>
      <c r="E9" s="39" t="s">
        <v>15</v>
      </c>
      <c r="F9" s="39" t="s">
        <v>16</v>
      </c>
      <c r="G9" s="39" t="s">
        <v>17</v>
      </c>
      <c r="H9" s="39" t="s">
        <v>18</v>
      </c>
      <c r="I9" s="39" t="s">
        <v>19</v>
      </c>
      <c r="J9" s="39" t="s">
        <v>20</v>
      </c>
      <c r="K9" s="39" t="s">
        <v>21</v>
      </c>
      <c r="L9" s="39" t="s">
        <v>22</v>
      </c>
      <c r="M9" s="39" t="s">
        <v>23</v>
      </c>
      <c r="N9" s="39" t="s">
        <v>24</v>
      </c>
      <c r="O9" s="39" t="s">
        <v>25</v>
      </c>
      <c r="P9" s="39" t="s">
        <v>26</v>
      </c>
      <c r="Q9" s="63"/>
      <c r="R9" s="63"/>
      <c r="S9" s="63"/>
      <c r="T9" s="65"/>
      <c r="U9" s="63"/>
      <c r="V9" s="75"/>
      <c r="W9" s="71"/>
      <c r="X9" s="73"/>
      <c r="Y9" s="73"/>
      <c r="Z9" s="73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</row>
    <row r="10" spans="1:42" ht="20.25" customHeight="1" x14ac:dyDescent="0.3">
      <c r="A10" s="41"/>
      <c r="B10" s="45"/>
      <c r="C10" s="45"/>
      <c r="D10" s="47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  <c r="Q10" s="61"/>
      <c r="R10" s="42"/>
      <c r="S10" s="42"/>
      <c r="T10" s="55"/>
      <c r="U10" s="54"/>
      <c r="V10" s="59"/>
      <c r="W10" s="60"/>
      <c r="X10" s="60"/>
      <c r="Y10" s="60"/>
      <c r="Z10" s="60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</row>
    <row r="11" spans="1:42" ht="20.25" customHeight="1" x14ac:dyDescent="0.3">
      <c r="A11" s="43"/>
      <c r="B11" s="46"/>
      <c r="C11" s="46"/>
      <c r="D11" s="48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50"/>
      <c r="R11" s="44"/>
      <c r="S11" s="44"/>
      <c r="T11" s="56"/>
      <c r="U11" s="54"/>
      <c r="V11" s="59"/>
      <c r="W11" s="60"/>
      <c r="X11" s="60"/>
      <c r="Y11" s="60"/>
      <c r="Z11" s="60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</row>
    <row r="12" spans="1:42" ht="20.25" customHeight="1" x14ac:dyDescent="0.3">
      <c r="A12" s="41"/>
      <c r="B12" s="45"/>
      <c r="C12" s="45"/>
      <c r="D12" s="47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  <c r="Q12" s="49"/>
      <c r="R12" s="42"/>
      <c r="S12" s="42"/>
      <c r="T12" s="55"/>
      <c r="U12" s="54"/>
      <c r="V12" s="59"/>
      <c r="W12" s="60"/>
      <c r="X12" s="60"/>
      <c r="Y12" s="60"/>
      <c r="Z12" s="60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</row>
    <row r="13" spans="1:42" ht="20.25" customHeight="1" x14ac:dyDescent="0.3">
      <c r="A13" s="43"/>
      <c r="B13" s="46"/>
      <c r="C13" s="46"/>
      <c r="D13" s="48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  <c r="Q13" s="50"/>
      <c r="R13" s="44"/>
      <c r="S13" s="44"/>
      <c r="T13" s="56"/>
      <c r="U13" s="54"/>
      <c r="V13" s="59"/>
      <c r="W13" s="60"/>
      <c r="X13" s="60"/>
      <c r="Y13" s="60"/>
      <c r="Z13" s="60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</row>
    <row r="14" spans="1:42" ht="20.25" customHeight="1" x14ac:dyDescent="0.3">
      <c r="A14" s="41"/>
      <c r="B14" s="45"/>
      <c r="C14" s="45"/>
      <c r="D14" s="47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  <c r="Q14" s="49"/>
      <c r="R14" s="42"/>
      <c r="S14" s="42"/>
      <c r="T14" s="55"/>
      <c r="U14" s="54"/>
      <c r="V14" s="59"/>
      <c r="W14" s="60"/>
      <c r="X14" s="60"/>
      <c r="Y14" s="60"/>
      <c r="Z14" s="60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</row>
    <row r="15" spans="1:42" ht="20.25" customHeight="1" x14ac:dyDescent="0.3">
      <c r="A15" s="43"/>
      <c r="B15" s="46"/>
      <c r="C15" s="46"/>
      <c r="D15" s="48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50"/>
      <c r="R15" s="44"/>
      <c r="S15" s="44"/>
      <c r="T15" s="56"/>
      <c r="U15" s="54"/>
      <c r="V15" s="59"/>
      <c r="W15" s="60"/>
      <c r="X15" s="60"/>
      <c r="Y15" s="60"/>
      <c r="Z15" s="60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</row>
    <row r="16" spans="1:42" ht="20.25" customHeight="1" x14ac:dyDescent="0.3">
      <c r="A16" s="41"/>
      <c r="B16" s="45"/>
      <c r="C16" s="45"/>
      <c r="D16" s="4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  <c r="Q16" s="49"/>
      <c r="R16" s="42"/>
      <c r="S16" s="42"/>
      <c r="T16" s="55"/>
      <c r="U16" s="54"/>
      <c r="V16" s="59"/>
      <c r="W16" s="60"/>
      <c r="X16" s="60"/>
      <c r="Y16" s="60"/>
      <c r="Z16" s="60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</row>
    <row r="17" spans="1:42" ht="20.25" customHeight="1" x14ac:dyDescent="0.3">
      <c r="A17" s="43"/>
      <c r="B17" s="46"/>
      <c r="C17" s="46"/>
      <c r="D17" s="48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  <c r="Q17" s="50"/>
      <c r="R17" s="44"/>
      <c r="S17" s="44"/>
      <c r="T17" s="56"/>
      <c r="U17" s="54"/>
      <c r="V17" s="59"/>
      <c r="W17" s="60"/>
      <c r="X17" s="60"/>
      <c r="Y17" s="60"/>
      <c r="Z17" s="60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ht="20.25" customHeight="1" x14ac:dyDescent="0.3">
      <c r="A18" s="41"/>
      <c r="B18" s="45"/>
      <c r="C18" s="45"/>
      <c r="D18" s="47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  <c r="Q18" s="49"/>
      <c r="R18" s="42"/>
      <c r="S18" s="42"/>
      <c r="T18" s="55"/>
      <c r="U18" s="54"/>
      <c r="V18" s="59"/>
      <c r="W18" s="60"/>
      <c r="X18" s="60"/>
      <c r="Y18" s="60"/>
      <c r="Z18" s="60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ht="20.25" customHeight="1" x14ac:dyDescent="0.3">
      <c r="A19" s="43"/>
      <c r="B19" s="46"/>
      <c r="C19" s="46"/>
      <c r="D19" s="48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  <c r="Q19" s="50"/>
      <c r="R19" s="44"/>
      <c r="S19" s="44"/>
      <c r="T19" s="56"/>
      <c r="U19" s="54"/>
      <c r="V19" s="59"/>
      <c r="W19" s="60"/>
      <c r="X19" s="60"/>
      <c r="Y19" s="60"/>
      <c r="Z19" s="60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42" ht="20.25" customHeight="1" x14ac:dyDescent="0.3">
      <c r="A20" s="41"/>
      <c r="B20" s="45"/>
      <c r="C20" s="45"/>
      <c r="D20" s="47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  <c r="Q20" s="49"/>
      <c r="R20" s="42"/>
      <c r="S20" s="42"/>
      <c r="T20" s="55"/>
      <c r="U20" s="54"/>
      <c r="V20" s="59"/>
      <c r="W20" s="60"/>
      <c r="X20" s="60"/>
      <c r="Y20" s="60"/>
      <c r="Z20" s="60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</row>
    <row r="21" spans="1:42" ht="20.25" customHeight="1" x14ac:dyDescent="0.3">
      <c r="A21" s="43"/>
      <c r="B21" s="46"/>
      <c r="C21" s="46"/>
      <c r="D21" s="48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2"/>
      <c r="Q21" s="50"/>
      <c r="R21" s="44"/>
      <c r="S21" s="44"/>
      <c r="T21" s="56"/>
      <c r="U21" s="54"/>
      <c r="V21" s="59"/>
      <c r="W21" s="60"/>
      <c r="X21" s="60"/>
      <c r="Y21" s="60"/>
      <c r="Z21" s="60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</row>
    <row r="22" spans="1:42" ht="20.25" customHeight="1" x14ac:dyDescent="0.3">
      <c r="A22" s="41"/>
      <c r="B22" s="45"/>
      <c r="C22" s="45"/>
      <c r="D22" s="47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  <c r="Q22" s="49"/>
      <c r="R22" s="42"/>
      <c r="S22" s="42"/>
      <c r="T22" s="55"/>
      <c r="U22" s="54"/>
      <c r="V22" s="59"/>
      <c r="W22" s="60"/>
      <c r="X22" s="60"/>
      <c r="Y22" s="60"/>
      <c r="Z22" s="60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</row>
    <row r="23" spans="1:42" ht="20.25" customHeight="1" x14ac:dyDescent="0.3">
      <c r="A23" s="43"/>
      <c r="B23" s="46"/>
      <c r="C23" s="46"/>
      <c r="D23" s="48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  <c r="Q23" s="50"/>
      <c r="R23" s="44"/>
      <c r="S23" s="44"/>
      <c r="T23" s="56"/>
      <c r="U23" s="54"/>
      <c r="V23" s="59"/>
      <c r="W23" s="60"/>
      <c r="X23" s="60"/>
      <c r="Y23" s="60"/>
      <c r="Z23" s="60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</row>
    <row r="24" spans="1:42" ht="20.25" customHeight="1" x14ac:dyDescent="0.3">
      <c r="A24" s="41"/>
      <c r="B24" s="45"/>
      <c r="C24" s="45"/>
      <c r="D24" s="47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Q24" s="49"/>
      <c r="R24" s="42"/>
      <c r="S24" s="42"/>
      <c r="T24" s="55"/>
      <c r="U24" s="54"/>
      <c r="V24" s="54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</row>
    <row r="25" spans="1:42" ht="20.25" customHeight="1" x14ac:dyDescent="0.3">
      <c r="A25" s="43"/>
      <c r="B25" s="46"/>
      <c r="C25" s="46"/>
      <c r="D25" s="48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2"/>
      <c r="Q25" s="50"/>
      <c r="R25" s="44"/>
      <c r="S25" s="44"/>
      <c r="T25" s="56"/>
      <c r="U25" s="54"/>
      <c r="V25" s="54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ht="20.25" customHeight="1" x14ac:dyDescent="0.3">
      <c r="A26" s="41"/>
      <c r="B26" s="45"/>
      <c r="C26" s="45"/>
      <c r="D26" s="47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2"/>
      <c r="Q26" s="49"/>
      <c r="R26" s="42"/>
      <c r="S26" s="42"/>
      <c r="T26" s="55"/>
      <c r="U26" s="54"/>
      <c r="V26" s="54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ht="20.25" customHeight="1" x14ac:dyDescent="0.3">
      <c r="A27" s="43"/>
      <c r="B27" s="46"/>
      <c r="C27" s="46"/>
      <c r="D27" s="48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2"/>
      <c r="Q27" s="50"/>
      <c r="R27" s="44"/>
      <c r="S27" s="44"/>
      <c r="T27" s="56"/>
      <c r="U27" s="54"/>
      <c r="V27" s="54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ht="20.25" customHeight="1" x14ac:dyDescent="0.3">
      <c r="A28" s="41"/>
      <c r="B28" s="45"/>
      <c r="C28" s="45"/>
      <c r="D28" s="47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2"/>
      <c r="Q28" s="49"/>
      <c r="R28" s="42"/>
      <c r="S28" s="42"/>
      <c r="T28" s="55"/>
      <c r="U28" s="54"/>
      <c r="V28" s="54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ht="15.75" customHeight="1" x14ac:dyDescent="0.3">
      <c r="C29" s="15"/>
      <c r="Q29" s="24"/>
      <c r="R29" s="24"/>
      <c r="S29" s="24"/>
      <c r="U29" s="15"/>
      <c r="AA29" s="15"/>
      <c r="AB29" s="15"/>
      <c r="AC29" s="25"/>
      <c r="AD29" s="25"/>
      <c r="AE29" s="15"/>
    </row>
    <row r="30" spans="1:42" ht="15.75" customHeight="1" x14ac:dyDescent="0.3">
      <c r="C30" s="15"/>
      <c r="Q30" s="24"/>
      <c r="R30" s="24"/>
      <c r="S30" s="24"/>
      <c r="U30" s="15"/>
      <c r="AA30" s="15"/>
      <c r="AB30" s="15"/>
      <c r="AC30" s="25"/>
      <c r="AD30" s="25"/>
      <c r="AE30" s="15"/>
    </row>
    <row r="31" spans="1:42" ht="15.75" customHeight="1" x14ac:dyDescent="0.3">
      <c r="C31" s="15"/>
      <c r="Q31" s="24"/>
      <c r="R31" s="24"/>
      <c r="S31" s="24"/>
      <c r="U31" s="15"/>
      <c r="AA31" s="15"/>
      <c r="AB31" s="15"/>
      <c r="AC31" s="25"/>
      <c r="AD31" s="25"/>
      <c r="AE31" s="15"/>
    </row>
    <row r="32" spans="1:42" ht="15.75" customHeight="1" x14ac:dyDescent="0.3">
      <c r="C32" s="15"/>
      <c r="Q32" s="24"/>
      <c r="R32" s="24"/>
      <c r="S32" s="24"/>
      <c r="U32" s="15"/>
      <c r="AA32" s="15"/>
      <c r="AB32" s="15"/>
      <c r="AC32" s="25"/>
      <c r="AD32" s="25"/>
      <c r="AE32" s="15"/>
    </row>
    <row r="33" spans="3:31" ht="15.75" customHeight="1" x14ac:dyDescent="0.3">
      <c r="C33" s="15"/>
      <c r="Q33" s="24"/>
      <c r="R33" s="24"/>
      <c r="S33" s="24"/>
      <c r="U33" s="15"/>
      <c r="AA33" s="15"/>
      <c r="AB33" s="15"/>
      <c r="AC33" s="25"/>
      <c r="AD33" s="25"/>
      <c r="AE33" s="15"/>
    </row>
    <row r="34" spans="3:31" ht="15.75" customHeight="1" x14ac:dyDescent="0.3">
      <c r="C34" s="15"/>
      <c r="Q34" s="24"/>
      <c r="R34" s="24"/>
      <c r="S34" s="24"/>
      <c r="U34" s="15"/>
      <c r="AA34" s="15"/>
      <c r="AB34" s="15"/>
      <c r="AC34" s="25"/>
      <c r="AD34" s="25"/>
      <c r="AE34" s="15"/>
    </row>
    <row r="35" spans="3:31" ht="15.75" customHeight="1" x14ac:dyDescent="0.3">
      <c r="C35" s="15"/>
      <c r="Q35" s="24"/>
      <c r="R35" s="24"/>
      <c r="S35" s="24"/>
      <c r="U35" s="15"/>
      <c r="AA35" s="15"/>
      <c r="AB35" s="15"/>
      <c r="AC35" s="25"/>
      <c r="AD35" s="25"/>
      <c r="AE35" s="15"/>
    </row>
    <row r="36" spans="3:31" ht="15.75" customHeight="1" x14ac:dyDescent="0.3">
      <c r="C36" s="15"/>
      <c r="Q36" s="24"/>
      <c r="R36" s="24"/>
      <c r="S36" s="24"/>
      <c r="U36" s="15"/>
      <c r="AA36" s="15"/>
      <c r="AB36" s="15"/>
      <c r="AC36" s="25"/>
      <c r="AD36" s="25"/>
      <c r="AE36" s="15"/>
    </row>
    <row r="37" spans="3:31" ht="15.75" customHeight="1" x14ac:dyDescent="0.3">
      <c r="C37" s="15"/>
      <c r="Q37" s="24"/>
      <c r="R37" s="24"/>
      <c r="S37" s="24"/>
      <c r="U37" s="15"/>
      <c r="AA37" s="15"/>
      <c r="AB37" s="15"/>
      <c r="AC37" s="25"/>
      <c r="AD37" s="25"/>
      <c r="AE37" s="15"/>
    </row>
    <row r="38" spans="3:31" ht="15.75" customHeight="1" x14ac:dyDescent="0.3">
      <c r="C38" s="15"/>
      <c r="Q38" s="24"/>
      <c r="R38" s="24"/>
      <c r="S38" s="24"/>
      <c r="U38" s="15"/>
      <c r="AA38" s="15"/>
      <c r="AB38" s="15"/>
      <c r="AC38" s="25"/>
      <c r="AD38" s="25"/>
      <c r="AE38" s="15"/>
    </row>
    <row r="39" spans="3:31" ht="15.75" customHeight="1" x14ac:dyDescent="0.3">
      <c r="C39" s="15"/>
      <c r="Q39" s="24"/>
      <c r="R39" s="24"/>
      <c r="S39" s="24"/>
      <c r="U39" s="15"/>
      <c r="AA39" s="15"/>
      <c r="AB39" s="15"/>
      <c r="AC39" s="25"/>
      <c r="AD39" s="25"/>
      <c r="AE39" s="15"/>
    </row>
  </sheetData>
  <mergeCells count="19">
    <mergeCell ref="W8:W9"/>
    <mergeCell ref="Y8:Y9"/>
    <mergeCell ref="Z8:Z9"/>
    <mergeCell ref="U8:U9"/>
    <mergeCell ref="V8:V9"/>
    <mergeCell ref="X8:X9"/>
    <mergeCell ref="Q8:Q9"/>
    <mergeCell ref="R8:R9"/>
    <mergeCell ref="S8:S9"/>
    <mergeCell ref="T8:T9"/>
    <mergeCell ref="A2:T2"/>
    <mergeCell ref="A3:T3"/>
    <mergeCell ref="A4:T4"/>
    <mergeCell ref="E8:P8"/>
    <mergeCell ref="E7:P7"/>
    <mergeCell ref="A8:A9"/>
    <mergeCell ref="B8:B9"/>
    <mergeCell ref="C8:C9"/>
    <mergeCell ref="D8:D9"/>
  </mergeCells>
  <printOptions horizontalCentered="1"/>
  <pageMargins left="0.25" right="0.25" top="0.75" bottom="0.75" header="0.3" footer="0.3"/>
  <pageSetup scale="33" fitToHeight="0" orientation="landscape" r:id="rId1"/>
  <headerFooter>
    <oddFooter>&amp;C&amp;P/&amp;N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theme="9" tint="0.79998168889431442"/>
  </sheetPr>
  <dimension ref="A1:Q11"/>
  <sheetViews>
    <sheetView topLeftCell="F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39</v>
      </c>
      <c r="J1">
        <f t="shared" ref="J1:P1" si="0">SUM(J3:J1048576)</f>
        <v>37</v>
      </c>
      <c r="N1" s="7">
        <f t="shared" si="0"/>
        <v>55305867.339999996</v>
      </c>
      <c r="O1" s="7">
        <f t="shared" si="0"/>
        <v>52763163.100800008</v>
      </c>
      <c r="P1" s="7">
        <f t="shared" si="0"/>
        <v>-2542704.239199996</v>
      </c>
      <c r="Q1" s="9">
        <f>P1/N1</f>
        <v>-4.5975307168919198E-2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589</v>
      </c>
      <c r="C3" t="s">
        <v>589</v>
      </c>
      <c r="D3">
        <v>1</v>
      </c>
      <c r="E3" t="s">
        <v>61</v>
      </c>
      <c r="F3" t="s">
        <v>590</v>
      </c>
      <c r="G3">
        <v>0</v>
      </c>
      <c r="H3" t="s">
        <v>66</v>
      </c>
      <c r="I3">
        <v>1</v>
      </c>
      <c r="J3">
        <v>1</v>
      </c>
      <c r="K3" s="1">
        <v>27376</v>
      </c>
      <c r="L3" s="1">
        <v>150594</v>
      </c>
      <c r="M3" s="1">
        <v>2596023.23</v>
      </c>
      <c r="N3" s="1">
        <f t="shared" ref="N3:N8" si="1">+M3*I3</f>
        <v>2596023.23</v>
      </c>
      <c r="O3" s="1">
        <f t="shared" ref="O3:O8" si="2">+M3*J3</f>
        <v>2596023.23</v>
      </c>
      <c r="P3" s="1">
        <f t="shared" ref="P3:P8" si="3">+O3-N3</f>
        <v>0</v>
      </c>
    </row>
    <row r="4" spans="1:17" x14ac:dyDescent="0.25">
      <c r="A4">
        <v>6</v>
      </c>
      <c r="B4" t="s">
        <v>589</v>
      </c>
      <c r="C4" t="s">
        <v>589</v>
      </c>
      <c r="D4">
        <v>1</v>
      </c>
      <c r="E4" t="s">
        <v>67</v>
      </c>
      <c r="F4" t="s">
        <v>591</v>
      </c>
      <c r="G4">
        <v>0</v>
      </c>
      <c r="H4" t="s">
        <v>564</v>
      </c>
      <c r="I4">
        <v>25</v>
      </c>
      <c r="J4">
        <v>23</v>
      </c>
      <c r="K4" s="1">
        <v>15010</v>
      </c>
      <c r="L4" s="1">
        <v>70958</v>
      </c>
      <c r="M4" s="1">
        <v>1271352.1195999999</v>
      </c>
      <c r="N4" s="1">
        <f>+M4*I4</f>
        <v>31783802.989999995</v>
      </c>
      <c r="O4" s="1">
        <f>+M4*J4</f>
        <v>29241098.750799999</v>
      </c>
      <c r="P4" s="1">
        <f>+O4-N4</f>
        <v>-2542704.239199996</v>
      </c>
    </row>
    <row r="5" spans="1:17" x14ac:dyDescent="0.25">
      <c r="A5">
        <v>6</v>
      </c>
      <c r="B5" t="s">
        <v>589</v>
      </c>
      <c r="C5" t="s">
        <v>589</v>
      </c>
      <c r="D5">
        <v>1</v>
      </c>
      <c r="E5" t="s">
        <v>70</v>
      </c>
      <c r="F5" t="s">
        <v>592</v>
      </c>
      <c r="G5">
        <v>0</v>
      </c>
      <c r="H5" t="s">
        <v>116</v>
      </c>
      <c r="I5">
        <v>7</v>
      </c>
      <c r="J5">
        <v>7</v>
      </c>
      <c r="K5" s="1">
        <v>17204</v>
      </c>
      <c r="L5" s="1">
        <v>79322</v>
      </c>
      <c r="M5" s="1">
        <v>1429771.77</v>
      </c>
      <c r="N5" s="1">
        <f t="shared" si="1"/>
        <v>10008402.390000001</v>
      </c>
      <c r="O5" s="1">
        <f t="shared" si="2"/>
        <v>10008402.390000001</v>
      </c>
      <c r="P5" s="1">
        <f t="shared" si="3"/>
        <v>0</v>
      </c>
    </row>
    <row r="6" spans="1:17" x14ac:dyDescent="0.25">
      <c r="A6">
        <v>6</v>
      </c>
      <c r="B6" t="s">
        <v>589</v>
      </c>
      <c r="C6" t="s">
        <v>589</v>
      </c>
      <c r="D6">
        <v>1</v>
      </c>
      <c r="E6" t="s">
        <v>70</v>
      </c>
      <c r="F6" t="s">
        <v>593</v>
      </c>
      <c r="G6">
        <v>0</v>
      </c>
      <c r="H6" t="s">
        <v>594</v>
      </c>
      <c r="I6">
        <v>1</v>
      </c>
      <c r="J6">
        <v>1</v>
      </c>
      <c r="K6" s="1">
        <v>17204</v>
      </c>
      <c r="L6" s="1">
        <v>79322</v>
      </c>
      <c r="M6" s="1">
        <v>1422177.8599999999</v>
      </c>
      <c r="N6" s="1">
        <f t="shared" si="1"/>
        <v>1422177.8599999999</v>
      </c>
      <c r="O6" s="1">
        <f t="shared" si="2"/>
        <v>1422177.8599999999</v>
      </c>
      <c r="P6" s="1">
        <f t="shared" si="3"/>
        <v>0</v>
      </c>
    </row>
    <row r="7" spans="1:17" x14ac:dyDescent="0.25">
      <c r="A7">
        <v>6</v>
      </c>
      <c r="B7" t="s">
        <v>589</v>
      </c>
      <c r="C7" t="s">
        <v>589</v>
      </c>
      <c r="D7">
        <v>1</v>
      </c>
      <c r="E7" t="s">
        <v>112</v>
      </c>
      <c r="F7" t="s">
        <v>595</v>
      </c>
      <c r="G7">
        <v>0</v>
      </c>
      <c r="H7" t="s">
        <v>596</v>
      </c>
      <c r="I7">
        <v>4</v>
      </c>
      <c r="J7">
        <v>4</v>
      </c>
      <c r="K7" s="1">
        <v>18792</v>
      </c>
      <c r="L7" s="1">
        <v>111585</v>
      </c>
      <c r="M7" s="1">
        <v>1899263.175</v>
      </c>
      <c r="N7" s="1">
        <f t="shared" si="1"/>
        <v>7597052.7000000002</v>
      </c>
      <c r="O7" s="1">
        <f t="shared" si="2"/>
        <v>7597052.7000000002</v>
      </c>
      <c r="P7" s="1">
        <f t="shared" si="3"/>
        <v>0</v>
      </c>
    </row>
    <row r="8" spans="1:17" x14ac:dyDescent="0.25">
      <c r="A8">
        <v>6</v>
      </c>
      <c r="B8" t="s">
        <v>589</v>
      </c>
      <c r="C8" t="s">
        <v>589</v>
      </c>
      <c r="D8">
        <v>1</v>
      </c>
      <c r="E8" t="s">
        <v>112</v>
      </c>
      <c r="F8" t="s">
        <v>597</v>
      </c>
      <c r="G8">
        <v>0</v>
      </c>
      <c r="H8" t="s">
        <v>598</v>
      </c>
      <c r="I8">
        <v>1</v>
      </c>
      <c r="J8">
        <v>1</v>
      </c>
      <c r="K8" s="1">
        <v>18792</v>
      </c>
      <c r="L8" s="1">
        <v>111585</v>
      </c>
      <c r="M8" s="1">
        <v>1898408.17</v>
      </c>
      <c r="N8" s="1">
        <f t="shared" si="1"/>
        <v>1898408.17</v>
      </c>
      <c r="O8" s="1">
        <f t="shared" si="2"/>
        <v>1898408.17</v>
      </c>
      <c r="P8" s="1">
        <f t="shared" si="3"/>
        <v>0</v>
      </c>
    </row>
    <row r="11" spans="1:17" x14ac:dyDescent="0.25">
      <c r="A11" t="s">
        <v>93</v>
      </c>
    </row>
  </sheetData>
  <autoFilter ref="A2:Q8" xr:uid="{00000000-0009-0000-0000-00000A000000}"/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>
    <tabColor theme="2" tint="-0.249977111117893"/>
  </sheetPr>
  <dimension ref="A1:P16"/>
  <sheetViews>
    <sheetView topLeftCell="I1" workbookViewId="0">
      <selection activeCell="Q1" sqref="Q1"/>
    </sheetView>
  </sheetViews>
  <sheetFormatPr baseColWidth="10" defaultColWidth="10.710937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0" customWidth="1"/>
    <col min="15" max="16" width="20.7109375" customWidth="1"/>
    <col min="17" max="17" width="14.140625" bestFit="1" customWidth="1"/>
  </cols>
  <sheetData>
    <row r="1" spans="1:16" x14ac:dyDescent="0.25">
      <c r="I1">
        <f>SUM(I3:I12)</f>
        <v>154</v>
      </c>
      <c r="J1">
        <f t="shared" ref="J1:P1" si="0">SUM(J3:J12)</f>
        <v>151</v>
      </c>
      <c r="N1" s="7">
        <f t="shared" si="0"/>
        <v>143655263.03999996</v>
      </c>
      <c r="O1" s="7">
        <f t="shared" si="0"/>
        <v>136837533.72511262</v>
      </c>
      <c r="P1" s="7">
        <f t="shared" si="0"/>
        <v>-6817729.3148873858</v>
      </c>
    </row>
    <row r="2" spans="1:16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6" x14ac:dyDescent="0.25">
      <c r="A3">
        <v>6</v>
      </c>
      <c r="B3" t="s">
        <v>599</v>
      </c>
      <c r="C3" t="s">
        <v>599</v>
      </c>
      <c r="D3">
        <v>1</v>
      </c>
      <c r="E3" t="s">
        <v>140</v>
      </c>
      <c r="F3" t="s">
        <v>600</v>
      </c>
      <c r="G3">
        <v>0</v>
      </c>
      <c r="H3" t="s">
        <v>63</v>
      </c>
      <c r="I3">
        <v>1</v>
      </c>
      <c r="J3">
        <v>1</v>
      </c>
      <c r="K3" s="1">
        <v>27376</v>
      </c>
      <c r="L3" s="1">
        <v>156628</v>
      </c>
      <c r="M3" s="1">
        <v>2487873.6</v>
      </c>
      <c r="N3" s="1">
        <f t="shared" ref="N3:N12" si="1">+M3*I3</f>
        <v>2487873.6</v>
      </c>
      <c r="O3" s="1">
        <f t="shared" ref="O3:O12" si="2">+M3*J3</f>
        <v>2487873.6</v>
      </c>
      <c r="P3" s="1">
        <f t="shared" ref="P3:P12" si="3">+O3-N3</f>
        <v>0</v>
      </c>
    </row>
    <row r="4" spans="1:16" x14ac:dyDescent="0.25">
      <c r="A4">
        <v>6</v>
      </c>
      <c r="B4" t="s">
        <v>599</v>
      </c>
      <c r="C4" t="s">
        <v>599</v>
      </c>
      <c r="D4">
        <v>1</v>
      </c>
      <c r="E4" t="s">
        <v>64</v>
      </c>
      <c r="F4" t="s">
        <v>601</v>
      </c>
      <c r="G4">
        <v>0</v>
      </c>
      <c r="H4" t="s">
        <v>102</v>
      </c>
      <c r="I4">
        <v>5</v>
      </c>
      <c r="J4">
        <v>4</v>
      </c>
      <c r="K4" s="1">
        <v>22907</v>
      </c>
      <c r="L4" s="1">
        <v>139981</v>
      </c>
      <c r="M4" s="1">
        <v>2212407.716</v>
      </c>
      <c r="N4" s="1">
        <f t="shared" si="1"/>
        <v>11062038.58</v>
      </c>
      <c r="O4" s="1">
        <f t="shared" si="2"/>
        <v>8849630.8640000001</v>
      </c>
      <c r="P4" s="1">
        <f t="shared" si="3"/>
        <v>-2212407.716</v>
      </c>
    </row>
    <row r="5" spans="1:16" x14ac:dyDescent="0.25">
      <c r="A5">
        <v>6</v>
      </c>
      <c r="B5" t="s">
        <v>599</v>
      </c>
      <c r="C5" t="s">
        <v>599</v>
      </c>
      <c r="D5">
        <v>1</v>
      </c>
      <c r="E5" t="s">
        <v>70</v>
      </c>
      <c r="F5" t="s">
        <v>602</v>
      </c>
      <c r="G5">
        <v>0</v>
      </c>
      <c r="H5" t="s">
        <v>69</v>
      </c>
      <c r="I5">
        <v>24</v>
      </c>
      <c r="J5">
        <v>24</v>
      </c>
      <c r="K5" s="1">
        <v>17204</v>
      </c>
      <c r="L5" s="1">
        <v>79322</v>
      </c>
      <c r="M5" s="1">
        <v>1378624.1937499999</v>
      </c>
      <c r="N5" s="1">
        <f t="shared" si="1"/>
        <v>33086980.649999999</v>
      </c>
      <c r="O5" s="1">
        <f t="shared" si="2"/>
        <v>33086980.649999999</v>
      </c>
      <c r="P5" s="1">
        <f t="shared" si="3"/>
        <v>0</v>
      </c>
    </row>
    <row r="6" spans="1:16" x14ac:dyDescent="0.25">
      <c r="A6">
        <v>6</v>
      </c>
      <c r="B6" t="s">
        <v>599</v>
      </c>
      <c r="C6" t="s">
        <v>599</v>
      </c>
      <c r="D6">
        <v>1</v>
      </c>
      <c r="E6" t="s">
        <v>112</v>
      </c>
      <c r="F6" t="s">
        <v>603</v>
      </c>
      <c r="G6">
        <v>0</v>
      </c>
      <c r="H6" t="s">
        <v>66</v>
      </c>
      <c r="I6">
        <v>8</v>
      </c>
      <c r="J6">
        <v>4</v>
      </c>
      <c r="K6" s="1">
        <v>18792</v>
      </c>
      <c r="L6" s="1">
        <v>111585</v>
      </c>
      <c r="M6" s="1">
        <v>1798876.84</v>
      </c>
      <c r="N6" s="1">
        <f t="shared" si="1"/>
        <v>14391014.720000001</v>
      </c>
      <c r="O6" s="1">
        <f t="shared" si="2"/>
        <v>7195507.3600000003</v>
      </c>
      <c r="P6" s="1">
        <f t="shared" si="3"/>
        <v>-7195507.3600000003</v>
      </c>
    </row>
    <row r="7" spans="1:16" x14ac:dyDescent="0.25">
      <c r="A7">
        <v>6</v>
      </c>
      <c r="B7" t="s">
        <v>599</v>
      </c>
      <c r="C7" t="s">
        <v>599</v>
      </c>
      <c r="D7">
        <v>1</v>
      </c>
      <c r="E7" t="s">
        <v>118</v>
      </c>
      <c r="F7" t="s">
        <v>604</v>
      </c>
      <c r="G7">
        <v>0</v>
      </c>
      <c r="H7" t="s">
        <v>116</v>
      </c>
      <c r="I7">
        <v>1</v>
      </c>
      <c r="J7">
        <v>1</v>
      </c>
      <c r="K7" s="1">
        <v>10599</v>
      </c>
      <c r="L7" s="1">
        <v>35440</v>
      </c>
      <c r="M7" s="1">
        <v>735621.60000000009</v>
      </c>
      <c r="N7" s="1">
        <f t="shared" si="1"/>
        <v>735621.60000000009</v>
      </c>
      <c r="O7" s="1">
        <f t="shared" si="2"/>
        <v>735621.60000000009</v>
      </c>
      <c r="P7" s="1">
        <f t="shared" si="3"/>
        <v>0</v>
      </c>
    </row>
    <row r="8" spans="1:16" x14ac:dyDescent="0.25">
      <c r="A8">
        <v>6</v>
      </c>
      <c r="B8" t="s">
        <v>599</v>
      </c>
      <c r="C8" t="s">
        <v>599</v>
      </c>
      <c r="D8">
        <v>1</v>
      </c>
      <c r="E8" t="s">
        <v>120</v>
      </c>
      <c r="F8" t="s">
        <v>605</v>
      </c>
      <c r="G8">
        <v>0</v>
      </c>
      <c r="H8" t="s">
        <v>606</v>
      </c>
      <c r="I8">
        <v>26</v>
      </c>
      <c r="J8">
        <v>26</v>
      </c>
      <c r="K8" s="1">
        <v>10859</v>
      </c>
      <c r="L8" s="1">
        <v>42833</v>
      </c>
      <c r="M8" s="1">
        <v>830252.87115384615</v>
      </c>
      <c r="N8" s="1">
        <f t="shared" si="1"/>
        <v>21586574.649999999</v>
      </c>
      <c r="O8" s="1">
        <f t="shared" si="2"/>
        <v>21586574.649999999</v>
      </c>
      <c r="P8" s="1">
        <f t="shared" si="3"/>
        <v>0</v>
      </c>
    </row>
    <row r="9" spans="1:16" x14ac:dyDescent="0.25">
      <c r="A9">
        <v>6</v>
      </c>
      <c r="B9" t="s">
        <v>599</v>
      </c>
      <c r="C9" t="s">
        <v>599</v>
      </c>
      <c r="D9">
        <v>1</v>
      </c>
      <c r="E9" t="s">
        <v>120</v>
      </c>
      <c r="F9" t="s">
        <v>607</v>
      </c>
      <c r="G9">
        <v>0</v>
      </c>
      <c r="H9" t="s">
        <v>116</v>
      </c>
      <c r="I9">
        <v>2</v>
      </c>
      <c r="J9">
        <v>2</v>
      </c>
      <c r="K9" s="1">
        <v>10859</v>
      </c>
      <c r="L9" s="1">
        <v>42833</v>
      </c>
      <c r="M9" s="1">
        <v>830252.87</v>
      </c>
      <c r="N9" s="1">
        <f t="shared" si="1"/>
        <v>1660505.74</v>
      </c>
      <c r="O9" s="1">
        <f t="shared" si="2"/>
        <v>1660505.74</v>
      </c>
      <c r="P9" s="1">
        <f t="shared" si="3"/>
        <v>0</v>
      </c>
    </row>
    <row r="10" spans="1:16" x14ac:dyDescent="0.25">
      <c r="A10">
        <v>6</v>
      </c>
      <c r="B10" t="s">
        <v>599</v>
      </c>
      <c r="C10" t="s">
        <v>599</v>
      </c>
      <c r="D10">
        <v>1</v>
      </c>
      <c r="E10" t="s">
        <v>122</v>
      </c>
      <c r="F10" t="s">
        <v>608</v>
      </c>
      <c r="G10">
        <v>0</v>
      </c>
      <c r="H10" t="s">
        <v>116</v>
      </c>
      <c r="I10">
        <v>11</v>
      </c>
      <c r="J10">
        <v>15</v>
      </c>
      <c r="K10" s="1">
        <v>10859</v>
      </c>
      <c r="L10" s="1">
        <v>53995</v>
      </c>
      <c r="M10" s="1">
        <v>966822.1736363637</v>
      </c>
      <c r="N10" s="1">
        <f t="shared" si="1"/>
        <v>10635043.91</v>
      </c>
      <c r="O10" s="1">
        <f t="shared" si="2"/>
        <v>14502332.604545455</v>
      </c>
      <c r="P10" s="1">
        <f t="shared" si="3"/>
        <v>3867288.6945454553</v>
      </c>
    </row>
    <row r="11" spans="1:16" x14ac:dyDescent="0.25">
      <c r="A11">
        <v>6</v>
      </c>
      <c r="B11" t="s">
        <v>599</v>
      </c>
      <c r="C11" t="s">
        <v>599</v>
      </c>
      <c r="D11">
        <v>1</v>
      </c>
      <c r="E11" t="s">
        <v>83</v>
      </c>
      <c r="F11" t="s">
        <v>609</v>
      </c>
      <c r="G11">
        <v>0</v>
      </c>
      <c r="H11" t="s">
        <v>80</v>
      </c>
      <c r="I11">
        <v>9</v>
      </c>
      <c r="J11">
        <v>9</v>
      </c>
      <c r="K11" s="1">
        <v>9948</v>
      </c>
      <c r="L11" s="1">
        <v>23636</v>
      </c>
      <c r="M11" s="1">
        <v>580740.14666666673</v>
      </c>
      <c r="N11" s="1">
        <f t="shared" si="1"/>
        <v>5226661.32</v>
      </c>
      <c r="O11" s="1">
        <f t="shared" si="2"/>
        <v>5226661.32</v>
      </c>
      <c r="P11" s="1">
        <f t="shared" si="3"/>
        <v>0</v>
      </c>
    </row>
    <row r="12" spans="1:16" x14ac:dyDescent="0.25">
      <c r="A12">
        <v>6</v>
      </c>
      <c r="B12" t="s">
        <v>599</v>
      </c>
      <c r="C12" t="s">
        <v>599</v>
      </c>
      <c r="D12">
        <v>1</v>
      </c>
      <c r="E12" t="s">
        <v>132</v>
      </c>
      <c r="F12" t="s">
        <v>610</v>
      </c>
      <c r="G12">
        <v>0</v>
      </c>
      <c r="H12" t="s">
        <v>611</v>
      </c>
      <c r="I12">
        <v>67</v>
      </c>
      <c r="J12">
        <v>65</v>
      </c>
      <c r="K12" s="1">
        <v>9948</v>
      </c>
      <c r="L12" s="1">
        <v>28361</v>
      </c>
      <c r="M12" s="1">
        <v>638551.46671641781</v>
      </c>
      <c r="N12" s="1">
        <f t="shared" si="1"/>
        <v>42782948.269999996</v>
      </c>
      <c r="O12" s="1">
        <f t="shared" si="2"/>
        <v>41505845.336567156</v>
      </c>
      <c r="P12" s="1">
        <f t="shared" si="3"/>
        <v>-1277102.9334328398</v>
      </c>
    </row>
    <row r="13" spans="1:16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  <c r="O13" s="5"/>
      <c r="P13" s="5"/>
    </row>
    <row r="14" spans="1:16" x14ac:dyDescent="0.25">
      <c r="N14" s="6"/>
      <c r="O14" s="6"/>
      <c r="P14" s="8"/>
    </row>
    <row r="15" spans="1:16" x14ac:dyDescent="0.25">
      <c r="A15" t="s">
        <v>93</v>
      </c>
      <c r="P15" s="6"/>
    </row>
    <row r="16" spans="1:16" x14ac:dyDescent="0.25">
      <c r="A16" s="4" t="s">
        <v>612</v>
      </c>
    </row>
  </sheetData>
  <autoFilter ref="A2:Q12" xr:uid="{00000000-0009-0000-0000-00000B000000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6" tint="0.79998168889431442"/>
  </sheetPr>
  <dimension ref="A1:Q17"/>
  <sheetViews>
    <sheetView topLeftCell="F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162</v>
      </c>
      <c r="J1">
        <f t="shared" ref="J1:P1" si="0">SUM(J3:J1048576)</f>
        <v>0</v>
      </c>
      <c r="N1" s="7">
        <f t="shared" si="0"/>
        <v>156073681.85999998</v>
      </c>
      <c r="O1" s="7">
        <f t="shared" si="0"/>
        <v>0</v>
      </c>
      <c r="P1" s="7">
        <f t="shared" si="0"/>
        <v>-156073681.85999998</v>
      </c>
      <c r="Q1" s="9">
        <f>P1/N1</f>
        <v>-1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613</v>
      </c>
      <c r="C3" t="s">
        <v>613</v>
      </c>
      <c r="D3">
        <v>1</v>
      </c>
      <c r="E3" t="s">
        <v>64</v>
      </c>
      <c r="F3" t="s">
        <v>614</v>
      </c>
      <c r="G3">
        <v>0</v>
      </c>
      <c r="H3" t="s">
        <v>66</v>
      </c>
      <c r="I3">
        <v>1</v>
      </c>
      <c r="K3" s="1">
        <v>94116</v>
      </c>
      <c r="L3" s="1">
        <v>68772</v>
      </c>
      <c r="M3" s="1">
        <v>2331985.91</v>
      </c>
      <c r="N3" s="1">
        <f t="shared" ref="N3:N14" si="1">+M3*I3</f>
        <v>2331985.91</v>
      </c>
      <c r="O3" s="1">
        <f t="shared" ref="O3:O14" si="2">+M3*J3</f>
        <v>0</v>
      </c>
      <c r="P3" s="1">
        <f t="shared" ref="P3:P14" si="3">+O3-N3</f>
        <v>-2331985.91</v>
      </c>
    </row>
    <row r="4" spans="1:17" x14ac:dyDescent="0.25">
      <c r="A4">
        <v>6</v>
      </c>
      <c r="B4" t="s">
        <v>613</v>
      </c>
      <c r="C4" t="s">
        <v>613</v>
      </c>
      <c r="D4">
        <v>1</v>
      </c>
      <c r="E4" t="s">
        <v>615</v>
      </c>
      <c r="F4" t="s">
        <v>616</v>
      </c>
      <c r="G4">
        <v>0</v>
      </c>
      <c r="H4" t="s">
        <v>617</v>
      </c>
      <c r="I4">
        <v>1</v>
      </c>
      <c r="K4" s="1">
        <v>75565</v>
      </c>
      <c r="L4" s="1">
        <v>14928</v>
      </c>
      <c r="M4" s="1">
        <v>1427497.78</v>
      </c>
      <c r="N4" s="1">
        <f t="shared" si="1"/>
        <v>1427497.78</v>
      </c>
      <c r="O4" s="1">
        <f t="shared" si="2"/>
        <v>0</v>
      </c>
      <c r="P4" s="1">
        <f t="shared" si="3"/>
        <v>-1427497.78</v>
      </c>
    </row>
    <row r="5" spans="1:17" x14ac:dyDescent="0.25">
      <c r="A5">
        <v>6</v>
      </c>
      <c r="B5" t="s">
        <v>613</v>
      </c>
      <c r="C5" t="s">
        <v>613</v>
      </c>
      <c r="D5">
        <v>1</v>
      </c>
      <c r="E5" t="s">
        <v>618</v>
      </c>
      <c r="F5" t="s">
        <v>619</v>
      </c>
      <c r="G5">
        <v>0</v>
      </c>
      <c r="H5" t="s">
        <v>69</v>
      </c>
      <c r="I5">
        <v>1</v>
      </c>
      <c r="K5" s="1">
        <v>75694</v>
      </c>
      <c r="L5" s="1">
        <v>17816</v>
      </c>
      <c r="M5" s="1">
        <v>1463535.59</v>
      </c>
      <c r="N5" s="1">
        <f t="shared" si="1"/>
        <v>1463535.59</v>
      </c>
      <c r="O5" s="1">
        <f t="shared" si="2"/>
        <v>0</v>
      </c>
      <c r="P5" s="1">
        <f t="shared" si="3"/>
        <v>-1463535.59</v>
      </c>
    </row>
    <row r="6" spans="1:17" x14ac:dyDescent="0.25">
      <c r="A6">
        <v>6</v>
      </c>
      <c r="B6" t="s">
        <v>613</v>
      </c>
      <c r="C6" t="s">
        <v>613</v>
      </c>
      <c r="D6">
        <v>1</v>
      </c>
      <c r="E6" t="s">
        <v>70</v>
      </c>
      <c r="F6" t="s">
        <v>620</v>
      </c>
      <c r="G6">
        <v>0</v>
      </c>
      <c r="H6" t="s">
        <v>69</v>
      </c>
      <c r="I6">
        <v>19</v>
      </c>
      <c r="K6" s="1">
        <v>75565</v>
      </c>
      <c r="L6" s="1">
        <v>20961</v>
      </c>
      <c r="M6" s="1">
        <v>1503228.2363157899</v>
      </c>
      <c r="N6" s="1">
        <f t="shared" si="1"/>
        <v>28561336.490000006</v>
      </c>
      <c r="O6" s="1">
        <f t="shared" si="2"/>
        <v>0</v>
      </c>
      <c r="P6" s="1">
        <f t="shared" si="3"/>
        <v>-28561336.490000006</v>
      </c>
    </row>
    <row r="7" spans="1:17" x14ac:dyDescent="0.25">
      <c r="A7">
        <v>6</v>
      </c>
      <c r="B7" t="s">
        <v>613</v>
      </c>
      <c r="C7" t="s">
        <v>613</v>
      </c>
      <c r="D7">
        <v>1</v>
      </c>
      <c r="E7" t="s">
        <v>621</v>
      </c>
      <c r="F7" t="s">
        <v>622</v>
      </c>
      <c r="G7">
        <v>0</v>
      </c>
      <c r="H7" t="s">
        <v>623</v>
      </c>
      <c r="I7">
        <v>1</v>
      </c>
      <c r="K7" s="1">
        <v>82712</v>
      </c>
      <c r="L7" s="1">
        <v>23385</v>
      </c>
      <c r="M7" s="1">
        <v>1629968.81</v>
      </c>
      <c r="N7" s="1">
        <f t="shared" si="1"/>
        <v>1629968.81</v>
      </c>
      <c r="O7" s="1">
        <f t="shared" si="2"/>
        <v>0</v>
      </c>
      <c r="P7" s="1">
        <f t="shared" si="3"/>
        <v>-1629968.81</v>
      </c>
    </row>
    <row r="8" spans="1:17" x14ac:dyDescent="0.25">
      <c r="A8">
        <v>6</v>
      </c>
      <c r="B8" t="s">
        <v>613</v>
      </c>
      <c r="C8" t="s">
        <v>613</v>
      </c>
      <c r="D8">
        <v>1</v>
      </c>
      <c r="E8" t="s">
        <v>112</v>
      </c>
      <c r="F8" t="s">
        <v>624</v>
      </c>
      <c r="G8">
        <v>0</v>
      </c>
      <c r="H8" t="s">
        <v>69</v>
      </c>
      <c r="I8">
        <v>5</v>
      </c>
      <c r="K8" s="1">
        <v>101634</v>
      </c>
      <c r="L8" s="1">
        <v>28743</v>
      </c>
      <c r="M8" s="1">
        <v>1957200.314</v>
      </c>
      <c r="N8" s="1">
        <f t="shared" si="1"/>
        <v>9786001.5700000003</v>
      </c>
      <c r="O8" s="1">
        <f t="shared" si="2"/>
        <v>0</v>
      </c>
      <c r="P8" s="1">
        <f t="shared" si="3"/>
        <v>-9786001.5700000003</v>
      </c>
    </row>
    <row r="9" spans="1:17" x14ac:dyDescent="0.25">
      <c r="A9">
        <v>6</v>
      </c>
      <c r="B9" t="s">
        <v>613</v>
      </c>
      <c r="C9" t="s">
        <v>613</v>
      </c>
      <c r="D9">
        <v>1</v>
      </c>
      <c r="E9" t="s">
        <v>120</v>
      </c>
      <c r="F9" t="s">
        <v>625</v>
      </c>
      <c r="G9">
        <v>0</v>
      </c>
      <c r="H9" t="s">
        <v>564</v>
      </c>
      <c r="I9">
        <v>3</v>
      </c>
      <c r="K9" s="1">
        <v>39306</v>
      </c>
      <c r="L9" s="1">
        <v>14386</v>
      </c>
      <c r="M9" s="1">
        <v>877322.02999999991</v>
      </c>
      <c r="N9" s="1">
        <f t="shared" si="1"/>
        <v>2631966.09</v>
      </c>
      <c r="O9" s="1">
        <f t="shared" si="2"/>
        <v>0</v>
      </c>
      <c r="P9" s="1">
        <f t="shared" si="3"/>
        <v>-2631966.09</v>
      </c>
    </row>
    <row r="10" spans="1:17" x14ac:dyDescent="0.25">
      <c r="A10">
        <v>6</v>
      </c>
      <c r="B10" t="s">
        <v>613</v>
      </c>
      <c r="C10" t="s">
        <v>613</v>
      </c>
      <c r="D10">
        <v>1</v>
      </c>
      <c r="E10" t="s">
        <v>626</v>
      </c>
      <c r="F10" t="s">
        <v>627</v>
      </c>
      <c r="G10">
        <v>0</v>
      </c>
      <c r="H10" t="s">
        <v>564</v>
      </c>
      <c r="I10">
        <v>1</v>
      </c>
      <c r="K10" s="1">
        <v>42837</v>
      </c>
      <c r="L10" s="1">
        <v>15682</v>
      </c>
      <c r="M10" s="1">
        <v>953649.3899999999</v>
      </c>
      <c r="N10" s="1">
        <f t="shared" si="1"/>
        <v>953649.3899999999</v>
      </c>
      <c r="O10" s="1">
        <f t="shared" si="2"/>
        <v>0</v>
      </c>
      <c r="P10" s="1">
        <f t="shared" si="3"/>
        <v>-953649.3899999999</v>
      </c>
    </row>
    <row r="11" spans="1:17" x14ac:dyDescent="0.25">
      <c r="A11">
        <v>6</v>
      </c>
      <c r="B11" t="s">
        <v>613</v>
      </c>
      <c r="C11" t="s">
        <v>613</v>
      </c>
      <c r="D11">
        <v>1</v>
      </c>
      <c r="E11" t="s">
        <v>122</v>
      </c>
      <c r="F11" t="s">
        <v>628</v>
      </c>
      <c r="G11">
        <v>0</v>
      </c>
      <c r="H11" t="s">
        <v>564</v>
      </c>
      <c r="I11">
        <v>60</v>
      </c>
      <c r="K11" s="1">
        <v>55414</v>
      </c>
      <c r="L11" s="1">
        <v>9440</v>
      </c>
      <c r="M11" s="1">
        <v>1065440.8073333332</v>
      </c>
      <c r="N11" s="1">
        <f t="shared" si="1"/>
        <v>63926448.43999999</v>
      </c>
      <c r="O11" s="1">
        <f t="shared" si="2"/>
        <v>0</v>
      </c>
      <c r="P11" s="1">
        <f t="shared" si="3"/>
        <v>-63926448.43999999</v>
      </c>
    </row>
    <row r="12" spans="1:17" x14ac:dyDescent="0.25">
      <c r="A12">
        <v>6</v>
      </c>
      <c r="B12" t="s">
        <v>613</v>
      </c>
      <c r="C12" t="s">
        <v>613</v>
      </c>
      <c r="D12">
        <v>1</v>
      </c>
      <c r="E12" t="s">
        <v>83</v>
      </c>
      <c r="F12" t="s">
        <v>629</v>
      </c>
      <c r="G12">
        <v>0</v>
      </c>
      <c r="H12" t="s">
        <v>560</v>
      </c>
      <c r="I12">
        <v>7</v>
      </c>
      <c r="K12" s="1">
        <v>24227</v>
      </c>
      <c r="L12" s="1">
        <v>9357</v>
      </c>
      <c r="M12" s="1">
        <v>558951.21142857138</v>
      </c>
      <c r="N12" s="1">
        <f t="shared" si="1"/>
        <v>3912658.4799999995</v>
      </c>
      <c r="O12" s="1">
        <f t="shared" si="2"/>
        <v>0</v>
      </c>
      <c r="P12" s="1">
        <f t="shared" si="3"/>
        <v>-3912658.4799999995</v>
      </c>
    </row>
    <row r="13" spans="1:17" x14ac:dyDescent="0.25">
      <c r="A13">
        <v>6</v>
      </c>
      <c r="B13" t="s">
        <v>613</v>
      </c>
      <c r="C13" t="s">
        <v>613</v>
      </c>
      <c r="D13">
        <v>1</v>
      </c>
      <c r="E13" t="s">
        <v>85</v>
      </c>
      <c r="F13" t="s">
        <v>630</v>
      </c>
      <c r="G13">
        <v>0</v>
      </c>
      <c r="H13" t="s">
        <v>560</v>
      </c>
      <c r="I13">
        <v>17</v>
      </c>
      <c r="K13" s="1">
        <v>25696</v>
      </c>
      <c r="L13" s="1">
        <v>9720</v>
      </c>
      <c r="M13" s="1">
        <v>584936.61588235293</v>
      </c>
      <c r="N13" s="1">
        <f t="shared" si="1"/>
        <v>9943922.4699999988</v>
      </c>
      <c r="O13" s="1">
        <f t="shared" si="2"/>
        <v>0</v>
      </c>
      <c r="P13" s="1">
        <f t="shared" si="3"/>
        <v>-9943922.4699999988</v>
      </c>
    </row>
    <row r="14" spans="1:17" x14ac:dyDescent="0.25">
      <c r="A14">
        <v>6</v>
      </c>
      <c r="B14" t="s">
        <v>613</v>
      </c>
      <c r="C14" t="s">
        <v>613</v>
      </c>
      <c r="D14">
        <v>1</v>
      </c>
      <c r="E14" t="s">
        <v>132</v>
      </c>
      <c r="F14" t="s">
        <v>631</v>
      </c>
      <c r="G14">
        <v>0</v>
      </c>
      <c r="H14" t="s">
        <v>560</v>
      </c>
      <c r="I14">
        <v>46</v>
      </c>
      <c r="K14" s="1">
        <v>32676</v>
      </c>
      <c r="L14" s="1">
        <v>5633</v>
      </c>
      <c r="M14" s="1">
        <v>641406.75739130436</v>
      </c>
      <c r="N14" s="1">
        <f t="shared" si="1"/>
        <v>29504710.84</v>
      </c>
      <c r="O14" s="1">
        <f t="shared" si="2"/>
        <v>0</v>
      </c>
      <c r="P14" s="1">
        <f t="shared" si="3"/>
        <v>-29504710.84</v>
      </c>
    </row>
    <row r="17" spans="1:1" x14ac:dyDescent="0.25">
      <c r="A17" t="s">
        <v>93</v>
      </c>
    </row>
  </sheetData>
  <autoFilter ref="A2:Q14" xr:uid="{00000000-0009-0000-0000-00000C000000}"/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9" tint="0.79998168889431442"/>
  </sheetPr>
  <dimension ref="A1:Q126"/>
  <sheetViews>
    <sheetView topLeftCell="F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4200</v>
      </c>
      <c r="J1">
        <f t="shared" ref="J1:P1" si="0">SUM(J3:J1048576)</f>
        <v>3951</v>
      </c>
      <c r="N1" s="7">
        <f t="shared" si="0"/>
        <v>1635805872.0500004</v>
      </c>
      <c r="O1" s="7">
        <f t="shared" si="0"/>
        <v>1553898556.2362127</v>
      </c>
      <c r="P1" s="7">
        <f t="shared" si="0"/>
        <v>-81907315.813787654</v>
      </c>
      <c r="Q1" s="9">
        <f>P1/N1</f>
        <v>-5.0071537957704589E-2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632</v>
      </c>
      <c r="C3" t="s">
        <v>632</v>
      </c>
      <c r="D3">
        <v>1</v>
      </c>
      <c r="E3" t="s">
        <v>169</v>
      </c>
      <c r="F3" t="s">
        <v>170</v>
      </c>
      <c r="G3">
        <v>0</v>
      </c>
      <c r="H3" t="s">
        <v>579</v>
      </c>
      <c r="I3">
        <v>6</v>
      </c>
      <c r="J3">
        <v>6</v>
      </c>
      <c r="K3" s="1">
        <v>17204</v>
      </c>
      <c r="L3" s="1">
        <v>69259</v>
      </c>
      <c r="M3" s="1">
        <v>1160849.5549999999</v>
      </c>
      <c r="N3" s="1">
        <f t="shared" ref="N3:N58" si="1">+M3*I3</f>
        <v>6965097.3300000001</v>
      </c>
      <c r="O3" s="1">
        <f t="shared" ref="O3:O58" si="2">+M3*J3</f>
        <v>6965097.3300000001</v>
      </c>
      <c r="P3" s="1">
        <f t="shared" ref="P3:P58" si="3">+O3-N3</f>
        <v>0</v>
      </c>
    </row>
    <row r="4" spans="1:17" x14ac:dyDescent="0.25">
      <c r="A4">
        <v>6</v>
      </c>
      <c r="B4" t="s">
        <v>632</v>
      </c>
      <c r="C4" t="s">
        <v>632</v>
      </c>
      <c r="D4">
        <v>1</v>
      </c>
      <c r="E4" t="s">
        <v>172</v>
      </c>
      <c r="F4" t="s">
        <v>173</v>
      </c>
      <c r="G4">
        <v>0</v>
      </c>
      <c r="H4" t="s">
        <v>579</v>
      </c>
      <c r="I4">
        <v>1</v>
      </c>
      <c r="J4">
        <v>1</v>
      </c>
      <c r="K4" s="1">
        <v>17204</v>
      </c>
      <c r="L4" s="1">
        <v>69500</v>
      </c>
      <c r="M4" s="1">
        <v>1163786.6800000002</v>
      </c>
      <c r="N4" s="1">
        <f t="shared" si="1"/>
        <v>1163786.6800000002</v>
      </c>
      <c r="O4" s="1">
        <f t="shared" si="2"/>
        <v>1163786.6800000002</v>
      </c>
      <c r="P4" s="1">
        <f t="shared" si="3"/>
        <v>0</v>
      </c>
    </row>
    <row r="5" spans="1:17" x14ac:dyDescent="0.25">
      <c r="A5">
        <v>6</v>
      </c>
      <c r="B5" t="s">
        <v>632</v>
      </c>
      <c r="C5" t="s">
        <v>632</v>
      </c>
      <c r="D5">
        <v>1</v>
      </c>
      <c r="E5" t="s">
        <v>176</v>
      </c>
      <c r="F5" t="s">
        <v>177</v>
      </c>
      <c r="G5">
        <v>0</v>
      </c>
      <c r="H5" t="s">
        <v>579</v>
      </c>
      <c r="I5">
        <v>2</v>
      </c>
      <c r="J5">
        <v>2</v>
      </c>
      <c r="K5" s="1">
        <v>17204</v>
      </c>
      <c r="L5" s="1">
        <v>70943</v>
      </c>
      <c r="M5" s="1">
        <v>1181372.8</v>
      </c>
      <c r="N5" s="1">
        <f t="shared" si="1"/>
        <v>2362745.6</v>
      </c>
      <c r="O5" s="1">
        <f t="shared" si="2"/>
        <v>2362745.6</v>
      </c>
      <c r="P5" s="1">
        <f t="shared" si="3"/>
        <v>0</v>
      </c>
    </row>
    <row r="6" spans="1:17" x14ac:dyDescent="0.25">
      <c r="A6">
        <v>6</v>
      </c>
      <c r="B6" t="s">
        <v>632</v>
      </c>
      <c r="C6" t="s">
        <v>632</v>
      </c>
      <c r="D6">
        <v>1</v>
      </c>
      <c r="E6" t="s">
        <v>178</v>
      </c>
      <c r="F6" t="s">
        <v>179</v>
      </c>
      <c r="G6">
        <v>0</v>
      </c>
      <c r="H6" t="s">
        <v>579</v>
      </c>
      <c r="I6">
        <v>4</v>
      </c>
      <c r="J6">
        <v>4</v>
      </c>
      <c r="K6" s="1">
        <v>17204</v>
      </c>
      <c r="L6" s="1">
        <v>72619</v>
      </c>
      <c r="M6" s="1">
        <v>1201798.55</v>
      </c>
      <c r="N6" s="1">
        <f t="shared" si="1"/>
        <v>4807194.2</v>
      </c>
      <c r="O6" s="1">
        <f t="shared" si="2"/>
        <v>4807194.2</v>
      </c>
      <c r="P6" s="1">
        <f t="shared" si="3"/>
        <v>0</v>
      </c>
    </row>
    <row r="7" spans="1:17" x14ac:dyDescent="0.25">
      <c r="A7">
        <v>6</v>
      </c>
      <c r="B7" t="s">
        <v>632</v>
      </c>
      <c r="C7" t="s">
        <v>632</v>
      </c>
      <c r="D7">
        <v>1</v>
      </c>
      <c r="E7" t="s">
        <v>180</v>
      </c>
      <c r="F7" t="s">
        <v>181</v>
      </c>
      <c r="G7">
        <v>0</v>
      </c>
      <c r="H7" t="s">
        <v>579</v>
      </c>
      <c r="I7">
        <v>3</v>
      </c>
      <c r="J7">
        <v>3</v>
      </c>
      <c r="K7" s="1">
        <v>17204</v>
      </c>
      <c r="L7" s="1">
        <v>73459</v>
      </c>
      <c r="M7" s="1">
        <v>1212035.7966666666</v>
      </c>
      <c r="N7" s="1">
        <f t="shared" si="1"/>
        <v>3636107.3899999997</v>
      </c>
      <c r="O7" s="1">
        <f t="shared" si="2"/>
        <v>3636107.3899999997</v>
      </c>
      <c r="P7" s="1">
        <f t="shared" si="3"/>
        <v>0</v>
      </c>
    </row>
    <row r="8" spans="1:17" x14ac:dyDescent="0.25">
      <c r="A8">
        <v>6</v>
      </c>
      <c r="B8" t="s">
        <v>632</v>
      </c>
      <c r="C8" t="s">
        <v>632</v>
      </c>
      <c r="D8">
        <v>1</v>
      </c>
      <c r="E8" t="s">
        <v>184</v>
      </c>
      <c r="F8" t="s">
        <v>185</v>
      </c>
      <c r="G8">
        <v>0</v>
      </c>
      <c r="H8" t="s">
        <v>579</v>
      </c>
      <c r="I8">
        <v>2</v>
      </c>
      <c r="J8">
        <v>2</v>
      </c>
      <c r="K8" s="1">
        <v>17204</v>
      </c>
      <c r="L8" s="1">
        <v>75141</v>
      </c>
      <c r="M8" s="1">
        <v>1232534.665</v>
      </c>
      <c r="N8" s="1">
        <f t="shared" si="1"/>
        <v>2465069.33</v>
      </c>
      <c r="O8" s="1">
        <f t="shared" si="2"/>
        <v>2465069.33</v>
      </c>
      <c r="P8" s="1">
        <f t="shared" si="3"/>
        <v>0</v>
      </c>
    </row>
    <row r="9" spans="1:17" x14ac:dyDescent="0.25">
      <c r="A9">
        <v>6</v>
      </c>
      <c r="B9" t="s">
        <v>632</v>
      </c>
      <c r="C9" t="s">
        <v>632</v>
      </c>
      <c r="D9">
        <v>1</v>
      </c>
      <c r="E9" t="s">
        <v>186</v>
      </c>
      <c r="F9" t="s">
        <v>187</v>
      </c>
      <c r="G9">
        <v>0</v>
      </c>
      <c r="H9" t="s">
        <v>579</v>
      </c>
      <c r="I9">
        <v>3</v>
      </c>
      <c r="J9">
        <v>3</v>
      </c>
      <c r="K9" s="1">
        <v>17204</v>
      </c>
      <c r="L9" s="1">
        <v>75980</v>
      </c>
      <c r="M9" s="1">
        <v>1289350.7566666666</v>
      </c>
      <c r="N9" s="1">
        <f t="shared" si="1"/>
        <v>3868052.2699999996</v>
      </c>
      <c r="O9" s="1">
        <f t="shared" si="2"/>
        <v>3868052.2699999996</v>
      </c>
      <c r="P9" s="1">
        <f t="shared" si="3"/>
        <v>0</v>
      </c>
    </row>
    <row r="10" spans="1:17" x14ac:dyDescent="0.25">
      <c r="A10">
        <v>6</v>
      </c>
      <c r="B10" t="s">
        <v>632</v>
      </c>
      <c r="C10" t="s">
        <v>632</v>
      </c>
      <c r="D10">
        <v>1</v>
      </c>
      <c r="E10" t="s">
        <v>188</v>
      </c>
      <c r="F10" t="s">
        <v>189</v>
      </c>
      <c r="G10">
        <v>0</v>
      </c>
      <c r="H10" t="s">
        <v>579</v>
      </c>
      <c r="I10">
        <v>6</v>
      </c>
      <c r="J10">
        <v>6</v>
      </c>
      <c r="K10" s="1">
        <v>17204</v>
      </c>
      <c r="L10" s="1">
        <v>76822</v>
      </c>
      <c r="M10" s="1">
        <v>1253021.3483333334</v>
      </c>
      <c r="N10" s="1">
        <f t="shared" si="1"/>
        <v>7518128.0899999999</v>
      </c>
      <c r="O10" s="1">
        <f t="shared" si="2"/>
        <v>7518128.0899999999</v>
      </c>
      <c r="P10" s="1">
        <f t="shared" si="3"/>
        <v>0</v>
      </c>
    </row>
    <row r="11" spans="1:17" x14ac:dyDescent="0.25">
      <c r="A11">
        <v>6</v>
      </c>
      <c r="B11" t="s">
        <v>632</v>
      </c>
      <c r="C11" t="s">
        <v>632</v>
      </c>
      <c r="D11">
        <v>1</v>
      </c>
      <c r="E11" t="s">
        <v>190</v>
      </c>
      <c r="F11" t="s">
        <v>191</v>
      </c>
      <c r="G11">
        <v>0</v>
      </c>
      <c r="H11" t="s">
        <v>579</v>
      </c>
      <c r="I11">
        <v>1</v>
      </c>
      <c r="J11">
        <v>1</v>
      </c>
      <c r="K11" s="1">
        <v>17204</v>
      </c>
      <c r="L11" s="1">
        <v>77661</v>
      </c>
      <c r="M11" s="1">
        <v>1263246.42</v>
      </c>
      <c r="N11" s="1">
        <f t="shared" si="1"/>
        <v>1263246.42</v>
      </c>
      <c r="O11" s="1">
        <f t="shared" si="2"/>
        <v>1263246.42</v>
      </c>
      <c r="P11" s="1">
        <f t="shared" si="3"/>
        <v>0</v>
      </c>
    </row>
    <row r="12" spans="1:17" x14ac:dyDescent="0.25">
      <c r="A12">
        <v>6</v>
      </c>
      <c r="B12" t="s">
        <v>632</v>
      </c>
      <c r="C12" t="s">
        <v>632</v>
      </c>
      <c r="D12">
        <v>1</v>
      </c>
      <c r="E12" t="s">
        <v>192</v>
      </c>
      <c r="F12" t="s">
        <v>193</v>
      </c>
      <c r="G12">
        <v>0</v>
      </c>
      <c r="H12" t="s">
        <v>579</v>
      </c>
      <c r="I12">
        <v>12</v>
      </c>
      <c r="J12">
        <v>12</v>
      </c>
      <c r="K12" s="1">
        <v>17204</v>
      </c>
      <c r="L12" s="1">
        <v>78496</v>
      </c>
      <c r="M12" s="1">
        <v>1321190.6283333334</v>
      </c>
      <c r="N12" s="1">
        <f t="shared" si="1"/>
        <v>15854287.540000001</v>
      </c>
      <c r="O12" s="1">
        <f t="shared" si="2"/>
        <v>15854287.540000001</v>
      </c>
      <c r="P12" s="1">
        <f t="shared" si="3"/>
        <v>0</v>
      </c>
    </row>
    <row r="13" spans="1:17" x14ac:dyDescent="0.25">
      <c r="A13">
        <v>6</v>
      </c>
      <c r="B13" t="s">
        <v>632</v>
      </c>
      <c r="C13" t="s">
        <v>632</v>
      </c>
      <c r="D13">
        <v>1</v>
      </c>
      <c r="E13" t="s">
        <v>196</v>
      </c>
      <c r="F13" t="s">
        <v>197</v>
      </c>
      <c r="G13">
        <v>0</v>
      </c>
      <c r="H13" t="s">
        <v>579</v>
      </c>
      <c r="I13">
        <v>20</v>
      </c>
      <c r="J13">
        <v>20</v>
      </c>
      <c r="K13" s="1">
        <v>17204</v>
      </c>
      <c r="L13" s="1">
        <v>79322</v>
      </c>
      <c r="M13" s="1">
        <v>1334035.611</v>
      </c>
      <c r="N13" s="1">
        <f t="shared" si="1"/>
        <v>26680712.219999999</v>
      </c>
      <c r="O13" s="1">
        <f t="shared" si="2"/>
        <v>26680712.219999999</v>
      </c>
      <c r="P13" s="1">
        <f t="shared" si="3"/>
        <v>0</v>
      </c>
    </row>
    <row r="14" spans="1:17" x14ac:dyDescent="0.25">
      <c r="A14">
        <v>6</v>
      </c>
      <c r="B14" t="s">
        <v>632</v>
      </c>
      <c r="C14" t="s">
        <v>632</v>
      </c>
      <c r="D14">
        <v>1</v>
      </c>
      <c r="E14" t="s">
        <v>198</v>
      </c>
      <c r="F14" t="s">
        <v>199</v>
      </c>
      <c r="G14">
        <v>0</v>
      </c>
      <c r="H14" t="s">
        <v>579</v>
      </c>
      <c r="I14">
        <v>7</v>
      </c>
      <c r="J14">
        <v>7</v>
      </c>
      <c r="K14" s="1">
        <v>19443</v>
      </c>
      <c r="L14" s="1">
        <v>93673</v>
      </c>
      <c r="M14" s="1">
        <v>1592236.1642857143</v>
      </c>
      <c r="N14" s="1">
        <f t="shared" si="1"/>
        <v>11145653.15</v>
      </c>
      <c r="O14" s="1">
        <f t="shared" si="2"/>
        <v>11145653.15</v>
      </c>
      <c r="P14" s="1">
        <f t="shared" si="3"/>
        <v>0</v>
      </c>
    </row>
    <row r="15" spans="1:17" x14ac:dyDescent="0.25">
      <c r="A15">
        <v>6</v>
      </c>
      <c r="B15" t="s">
        <v>632</v>
      </c>
      <c r="C15" t="s">
        <v>632</v>
      </c>
      <c r="D15">
        <v>1</v>
      </c>
      <c r="E15" t="s">
        <v>200</v>
      </c>
      <c r="F15" t="s">
        <v>201</v>
      </c>
      <c r="G15">
        <v>0</v>
      </c>
      <c r="H15" t="s">
        <v>579</v>
      </c>
      <c r="I15">
        <v>2</v>
      </c>
      <c r="J15">
        <v>2</v>
      </c>
      <c r="K15" s="1">
        <v>19443</v>
      </c>
      <c r="L15" s="1">
        <v>94734</v>
      </c>
      <c r="M15" s="1">
        <v>1508623.0550000002</v>
      </c>
      <c r="N15" s="1">
        <f t="shared" si="1"/>
        <v>3017246.1100000003</v>
      </c>
      <c r="O15" s="1">
        <f t="shared" si="2"/>
        <v>3017246.1100000003</v>
      </c>
      <c r="P15" s="1">
        <f t="shared" si="3"/>
        <v>0</v>
      </c>
    </row>
    <row r="16" spans="1:17" x14ac:dyDescent="0.25">
      <c r="A16">
        <v>6</v>
      </c>
      <c r="B16" t="s">
        <v>632</v>
      </c>
      <c r="C16" t="s">
        <v>632</v>
      </c>
      <c r="D16">
        <v>1</v>
      </c>
      <c r="E16" t="s">
        <v>633</v>
      </c>
      <c r="F16" t="s">
        <v>634</v>
      </c>
      <c r="G16">
        <v>0</v>
      </c>
      <c r="H16" t="s">
        <v>579</v>
      </c>
      <c r="I16">
        <v>1</v>
      </c>
      <c r="J16">
        <v>1</v>
      </c>
      <c r="K16" s="1">
        <v>19443</v>
      </c>
      <c r="L16" s="1">
        <v>96874</v>
      </c>
      <c r="M16" s="1">
        <v>1534703.6600000001</v>
      </c>
      <c r="N16" s="1">
        <f t="shared" si="1"/>
        <v>1534703.6600000001</v>
      </c>
      <c r="O16" s="1">
        <f t="shared" si="2"/>
        <v>1534703.6600000001</v>
      </c>
      <c r="P16" s="1">
        <f t="shared" si="3"/>
        <v>0</v>
      </c>
    </row>
    <row r="17" spans="1:16" x14ac:dyDescent="0.25">
      <c r="A17">
        <v>6</v>
      </c>
      <c r="B17" t="s">
        <v>632</v>
      </c>
      <c r="C17" t="s">
        <v>632</v>
      </c>
      <c r="D17">
        <v>1</v>
      </c>
      <c r="E17" t="s">
        <v>207</v>
      </c>
      <c r="F17" t="s">
        <v>208</v>
      </c>
      <c r="G17">
        <v>0</v>
      </c>
      <c r="H17" t="s">
        <v>579</v>
      </c>
      <c r="I17">
        <v>1</v>
      </c>
      <c r="J17">
        <v>1</v>
      </c>
      <c r="K17" s="1">
        <v>19443</v>
      </c>
      <c r="L17" s="1">
        <v>99013</v>
      </c>
      <c r="M17" s="1">
        <v>1738452.39</v>
      </c>
      <c r="N17" s="1">
        <f t="shared" si="1"/>
        <v>1738452.39</v>
      </c>
      <c r="O17" s="1">
        <f t="shared" si="2"/>
        <v>1738452.39</v>
      </c>
      <c r="P17" s="1">
        <f t="shared" si="3"/>
        <v>0</v>
      </c>
    </row>
    <row r="18" spans="1:16" x14ac:dyDescent="0.25">
      <c r="A18">
        <v>6</v>
      </c>
      <c r="B18" t="s">
        <v>632</v>
      </c>
      <c r="C18" t="s">
        <v>632</v>
      </c>
      <c r="D18">
        <v>1</v>
      </c>
      <c r="E18" t="s">
        <v>209</v>
      </c>
      <c r="F18" t="s">
        <v>210</v>
      </c>
      <c r="G18">
        <v>0</v>
      </c>
      <c r="H18" t="s">
        <v>579</v>
      </c>
      <c r="I18">
        <v>3</v>
      </c>
      <c r="J18">
        <v>3</v>
      </c>
      <c r="K18" s="1">
        <v>19443</v>
      </c>
      <c r="L18" s="1">
        <v>100082</v>
      </c>
      <c r="M18" s="1">
        <v>1573800.2</v>
      </c>
      <c r="N18" s="1">
        <f t="shared" si="1"/>
        <v>4721400.5999999996</v>
      </c>
      <c r="O18" s="1">
        <f t="shared" si="2"/>
        <v>4721400.5999999996</v>
      </c>
      <c r="P18" s="1">
        <f t="shared" si="3"/>
        <v>0</v>
      </c>
    </row>
    <row r="19" spans="1:16" x14ac:dyDescent="0.25">
      <c r="A19">
        <v>6</v>
      </c>
      <c r="B19" t="s">
        <v>632</v>
      </c>
      <c r="C19" t="s">
        <v>632</v>
      </c>
      <c r="D19">
        <v>1</v>
      </c>
      <c r="E19" t="s">
        <v>211</v>
      </c>
      <c r="F19" t="s">
        <v>212</v>
      </c>
      <c r="G19">
        <v>0</v>
      </c>
      <c r="H19" t="s">
        <v>579</v>
      </c>
      <c r="I19">
        <v>3</v>
      </c>
      <c r="J19">
        <v>3</v>
      </c>
      <c r="K19" s="1">
        <v>19443</v>
      </c>
      <c r="L19" s="1">
        <v>101154</v>
      </c>
      <c r="M19" s="1">
        <v>1706948.3766666667</v>
      </c>
      <c r="N19" s="1">
        <f t="shared" si="1"/>
        <v>5120845.13</v>
      </c>
      <c r="O19" s="1">
        <f t="shared" si="2"/>
        <v>5120845.13</v>
      </c>
      <c r="P19" s="1">
        <f t="shared" si="3"/>
        <v>0</v>
      </c>
    </row>
    <row r="20" spans="1:16" x14ac:dyDescent="0.25">
      <c r="A20">
        <v>6</v>
      </c>
      <c r="B20" t="s">
        <v>632</v>
      </c>
      <c r="C20" t="s">
        <v>632</v>
      </c>
      <c r="D20">
        <v>1</v>
      </c>
      <c r="E20" t="s">
        <v>218</v>
      </c>
      <c r="F20" t="s">
        <v>219</v>
      </c>
      <c r="G20">
        <v>0</v>
      </c>
      <c r="H20" t="s">
        <v>579</v>
      </c>
      <c r="I20">
        <v>1</v>
      </c>
      <c r="J20">
        <v>1</v>
      </c>
      <c r="K20" s="1">
        <v>20194</v>
      </c>
      <c r="L20" s="1">
        <v>104359</v>
      </c>
      <c r="M20" s="1">
        <v>1825263.07</v>
      </c>
      <c r="N20" s="1">
        <f t="shared" si="1"/>
        <v>1825263.07</v>
      </c>
      <c r="O20" s="1">
        <f t="shared" si="2"/>
        <v>1825263.07</v>
      </c>
      <c r="P20" s="1">
        <f t="shared" si="3"/>
        <v>0</v>
      </c>
    </row>
    <row r="21" spans="1:16" x14ac:dyDescent="0.25">
      <c r="A21">
        <v>6</v>
      </c>
      <c r="B21" t="s">
        <v>632</v>
      </c>
      <c r="C21" t="s">
        <v>632</v>
      </c>
      <c r="D21">
        <v>1</v>
      </c>
      <c r="E21" t="s">
        <v>222</v>
      </c>
      <c r="F21" t="s">
        <v>223</v>
      </c>
      <c r="G21">
        <v>0</v>
      </c>
      <c r="H21" t="s">
        <v>579</v>
      </c>
      <c r="I21">
        <v>1</v>
      </c>
      <c r="J21">
        <v>1</v>
      </c>
      <c r="K21" s="1">
        <v>20194</v>
      </c>
      <c r="L21" s="1">
        <v>106511</v>
      </c>
      <c r="M21" s="1">
        <v>1853107.2300000002</v>
      </c>
      <c r="N21" s="1">
        <f t="shared" si="1"/>
        <v>1853107.2300000002</v>
      </c>
      <c r="O21" s="1">
        <f t="shared" si="2"/>
        <v>1853107.2300000002</v>
      </c>
      <c r="P21" s="1">
        <f t="shared" si="3"/>
        <v>0</v>
      </c>
    </row>
    <row r="22" spans="1:16" x14ac:dyDescent="0.25">
      <c r="A22">
        <v>6</v>
      </c>
      <c r="B22" t="s">
        <v>632</v>
      </c>
      <c r="C22" t="s">
        <v>632</v>
      </c>
      <c r="D22">
        <v>1</v>
      </c>
      <c r="E22" t="s">
        <v>635</v>
      </c>
      <c r="F22" t="s">
        <v>636</v>
      </c>
      <c r="G22">
        <v>0</v>
      </c>
      <c r="H22" t="s">
        <v>579</v>
      </c>
      <c r="I22">
        <v>1</v>
      </c>
      <c r="J22">
        <v>1</v>
      </c>
      <c r="K22" s="1">
        <v>20194</v>
      </c>
      <c r="L22" s="1">
        <v>107789</v>
      </c>
      <c r="M22" s="1">
        <v>1680239.55</v>
      </c>
      <c r="N22" s="1">
        <f t="shared" si="1"/>
        <v>1680239.55</v>
      </c>
      <c r="O22" s="1">
        <f t="shared" si="2"/>
        <v>1680239.55</v>
      </c>
      <c r="P22" s="1">
        <f t="shared" si="3"/>
        <v>0</v>
      </c>
    </row>
    <row r="23" spans="1:16" x14ac:dyDescent="0.25">
      <c r="A23">
        <v>6</v>
      </c>
      <c r="B23" t="s">
        <v>632</v>
      </c>
      <c r="C23" t="s">
        <v>632</v>
      </c>
      <c r="D23">
        <v>1</v>
      </c>
      <c r="E23" t="s">
        <v>226</v>
      </c>
      <c r="F23" t="s">
        <v>227</v>
      </c>
      <c r="G23">
        <v>0</v>
      </c>
      <c r="H23" t="s">
        <v>579</v>
      </c>
      <c r="I23">
        <v>1</v>
      </c>
      <c r="J23">
        <v>1</v>
      </c>
      <c r="K23" s="1">
        <v>20194</v>
      </c>
      <c r="L23" s="1">
        <v>108847</v>
      </c>
      <c r="M23" s="1">
        <v>1693133.6099999999</v>
      </c>
      <c r="N23" s="1">
        <f t="shared" si="1"/>
        <v>1693133.6099999999</v>
      </c>
      <c r="O23" s="1">
        <f t="shared" si="2"/>
        <v>1693133.6099999999</v>
      </c>
      <c r="P23" s="1">
        <f t="shared" si="3"/>
        <v>0</v>
      </c>
    </row>
    <row r="24" spans="1:16" x14ac:dyDescent="0.25">
      <c r="A24">
        <v>6</v>
      </c>
      <c r="B24" t="s">
        <v>632</v>
      </c>
      <c r="C24" t="s">
        <v>632</v>
      </c>
      <c r="D24">
        <v>1</v>
      </c>
      <c r="E24" t="s">
        <v>236</v>
      </c>
      <c r="F24" t="s">
        <v>237</v>
      </c>
      <c r="G24">
        <v>0</v>
      </c>
      <c r="H24" t="s">
        <v>579</v>
      </c>
      <c r="I24">
        <v>2</v>
      </c>
      <c r="J24">
        <v>2</v>
      </c>
      <c r="K24" s="1">
        <v>20971</v>
      </c>
      <c r="L24" s="1">
        <v>110278</v>
      </c>
      <c r="M24" s="1">
        <v>1723519.31</v>
      </c>
      <c r="N24" s="1">
        <f t="shared" si="1"/>
        <v>3447038.62</v>
      </c>
      <c r="O24" s="1">
        <f t="shared" si="2"/>
        <v>3447038.62</v>
      </c>
      <c r="P24" s="1">
        <f t="shared" si="3"/>
        <v>0</v>
      </c>
    </row>
    <row r="25" spans="1:16" x14ac:dyDescent="0.25">
      <c r="A25">
        <v>6</v>
      </c>
      <c r="B25" t="s">
        <v>632</v>
      </c>
      <c r="C25" t="s">
        <v>632</v>
      </c>
      <c r="D25">
        <v>1</v>
      </c>
      <c r="E25" t="s">
        <v>238</v>
      </c>
      <c r="F25" t="s">
        <v>239</v>
      </c>
      <c r="G25">
        <v>0</v>
      </c>
      <c r="H25" t="s">
        <v>579</v>
      </c>
      <c r="I25">
        <v>1</v>
      </c>
      <c r="J25">
        <v>1</v>
      </c>
      <c r="K25" s="1">
        <v>20971</v>
      </c>
      <c r="L25" s="1">
        <v>110854</v>
      </c>
      <c r="M25" s="1">
        <v>1730539.12</v>
      </c>
      <c r="N25" s="1">
        <f t="shared" si="1"/>
        <v>1730539.12</v>
      </c>
      <c r="O25" s="1">
        <f t="shared" si="2"/>
        <v>1730539.12</v>
      </c>
      <c r="P25" s="1">
        <f t="shared" si="3"/>
        <v>0</v>
      </c>
    </row>
    <row r="26" spans="1:16" x14ac:dyDescent="0.25">
      <c r="A26">
        <v>6</v>
      </c>
      <c r="B26" t="s">
        <v>632</v>
      </c>
      <c r="C26" t="s">
        <v>632</v>
      </c>
      <c r="D26">
        <v>1</v>
      </c>
      <c r="E26" t="s">
        <v>637</v>
      </c>
      <c r="F26" t="s">
        <v>638</v>
      </c>
      <c r="G26">
        <v>0</v>
      </c>
      <c r="H26" t="s">
        <v>579</v>
      </c>
      <c r="I26">
        <v>1</v>
      </c>
      <c r="J26">
        <v>1</v>
      </c>
      <c r="K26" s="1">
        <v>20971</v>
      </c>
      <c r="L26" s="1">
        <v>111414</v>
      </c>
      <c r="M26" s="1">
        <v>1737363.95</v>
      </c>
      <c r="N26" s="1">
        <f t="shared" si="1"/>
        <v>1737363.95</v>
      </c>
      <c r="O26" s="1">
        <f t="shared" si="2"/>
        <v>1737363.95</v>
      </c>
      <c r="P26" s="1">
        <f t="shared" si="3"/>
        <v>0</v>
      </c>
    </row>
    <row r="27" spans="1:16" x14ac:dyDescent="0.25">
      <c r="A27">
        <v>6</v>
      </c>
      <c r="B27" t="s">
        <v>632</v>
      </c>
      <c r="C27" t="s">
        <v>632</v>
      </c>
      <c r="D27">
        <v>1</v>
      </c>
      <c r="E27" t="s">
        <v>242</v>
      </c>
      <c r="F27" t="s">
        <v>243</v>
      </c>
      <c r="G27">
        <v>0</v>
      </c>
      <c r="H27" t="s">
        <v>579</v>
      </c>
      <c r="I27">
        <v>1</v>
      </c>
      <c r="J27">
        <v>1</v>
      </c>
      <c r="K27" s="1">
        <v>20971</v>
      </c>
      <c r="L27" s="1">
        <v>112174</v>
      </c>
      <c r="M27" s="1">
        <v>1933561.8</v>
      </c>
      <c r="N27" s="1">
        <f t="shared" si="1"/>
        <v>1933561.8</v>
      </c>
      <c r="O27" s="1">
        <f t="shared" si="2"/>
        <v>1933561.8</v>
      </c>
      <c r="P27" s="1">
        <f t="shared" si="3"/>
        <v>0</v>
      </c>
    </row>
    <row r="28" spans="1:16" x14ac:dyDescent="0.25">
      <c r="A28">
        <v>6</v>
      </c>
      <c r="B28" t="s">
        <v>632</v>
      </c>
      <c r="C28" t="s">
        <v>632</v>
      </c>
      <c r="D28">
        <v>1</v>
      </c>
      <c r="E28" t="s">
        <v>250</v>
      </c>
      <c r="F28" t="s">
        <v>251</v>
      </c>
      <c r="G28">
        <v>0</v>
      </c>
      <c r="H28" t="s">
        <v>579</v>
      </c>
      <c r="I28">
        <v>2</v>
      </c>
      <c r="J28">
        <v>2</v>
      </c>
      <c r="K28" s="1">
        <v>20971</v>
      </c>
      <c r="L28" s="1">
        <v>115313</v>
      </c>
      <c r="M28" s="1">
        <v>1784881.8599999999</v>
      </c>
      <c r="N28" s="1">
        <f t="shared" si="1"/>
        <v>3569763.7199999997</v>
      </c>
      <c r="O28" s="1">
        <f t="shared" si="2"/>
        <v>3569763.7199999997</v>
      </c>
      <c r="P28" s="1">
        <f t="shared" si="3"/>
        <v>0</v>
      </c>
    </row>
    <row r="29" spans="1:16" x14ac:dyDescent="0.25">
      <c r="A29">
        <v>6</v>
      </c>
      <c r="B29" t="s">
        <v>632</v>
      </c>
      <c r="C29" t="s">
        <v>632</v>
      </c>
      <c r="D29">
        <v>1</v>
      </c>
      <c r="E29" t="s">
        <v>254</v>
      </c>
      <c r="F29" t="s">
        <v>255</v>
      </c>
      <c r="G29">
        <v>0</v>
      </c>
      <c r="H29" t="s">
        <v>579</v>
      </c>
      <c r="I29">
        <v>2</v>
      </c>
      <c r="J29">
        <v>2</v>
      </c>
      <c r="K29" s="1">
        <v>20971</v>
      </c>
      <c r="L29" s="1">
        <v>116296</v>
      </c>
      <c r="M29" s="1">
        <v>1796861.875</v>
      </c>
      <c r="N29" s="1">
        <f t="shared" si="1"/>
        <v>3593723.75</v>
      </c>
      <c r="O29" s="1">
        <f t="shared" si="2"/>
        <v>3593723.75</v>
      </c>
      <c r="P29" s="1">
        <f t="shared" si="3"/>
        <v>0</v>
      </c>
    </row>
    <row r="30" spans="1:16" x14ac:dyDescent="0.25">
      <c r="A30">
        <v>6</v>
      </c>
      <c r="B30" t="s">
        <v>632</v>
      </c>
      <c r="C30" t="s">
        <v>632</v>
      </c>
      <c r="D30">
        <v>1</v>
      </c>
      <c r="E30" t="s">
        <v>256</v>
      </c>
      <c r="F30" t="s">
        <v>257</v>
      </c>
      <c r="G30">
        <v>0</v>
      </c>
      <c r="H30" t="s">
        <v>80</v>
      </c>
      <c r="I30">
        <v>42</v>
      </c>
      <c r="J30">
        <v>40</v>
      </c>
      <c r="K30" s="1">
        <v>8908</v>
      </c>
      <c r="L30" s="1">
        <v>17099</v>
      </c>
      <c r="M30" s="1">
        <v>386943.33642857138</v>
      </c>
      <c r="N30" s="1">
        <f t="shared" si="1"/>
        <v>16251620.129999997</v>
      </c>
      <c r="O30" s="1">
        <f t="shared" si="2"/>
        <v>15477733.457142856</v>
      </c>
      <c r="P30" s="1">
        <f t="shared" si="3"/>
        <v>-773886.67285714112</v>
      </c>
    </row>
    <row r="31" spans="1:16" x14ac:dyDescent="0.25">
      <c r="A31">
        <v>6</v>
      </c>
      <c r="B31" t="s">
        <v>632</v>
      </c>
      <c r="C31" t="s">
        <v>632</v>
      </c>
      <c r="D31">
        <v>1</v>
      </c>
      <c r="E31" t="s">
        <v>262</v>
      </c>
      <c r="F31" t="s">
        <v>263</v>
      </c>
      <c r="G31">
        <v>0</v>
      </c>
      <c r="H31" t="s">
        <v>80</v>
      </c>
      <c r="I31">
        <v>4</v>
      </c>
      <c r="J31">
        <v>4</v>
      </c>
      <c r="K31" s="1">
        <v>8908</v>
      </c>
      <c r="L31" s="1">
        <v>17476</v>
      </c>
      <c r="M31" s="1">
        <v>391537.90749999997</v>
      </c>
      <c r="N31" s="1">
        <f t="shared" si="1"/>
        <v>1566151.63</v>
      </c>
      <c r="O31" s="1">
        <f t="shared" si="2"/>
        <v>1566151.63</v>
      </c>
      <c r="P31" s="1">
        <f t="shared" si="3"/>
        <v>0</v>
      </c>
    </row>
    <row r="32" spans="1:16" x14ac:dyDescent="0.25">
      <c r="A32">
        <v>6</v>
      </c>
      <c r="B32" t="s">
        <v>632</v>
      </c>
      <c r="C32" t="s">
        <v>632</v>
      </c>
      <c r="D32">
        <v>1</v>
      </c>
      <c r="E32" t="s">
        <v>266</v>
      </c>
      <c r="F32" t="s">
        <v>267</v>
      </c>
      <c r="G32">
        <v>0</v>
      </c>
      <c r="H32" t="s">
        <v>80</v>
      </c>
      <c r="I32">
        <v>9</v>
      </c>
      <c r="J32">
        <v>9</v>
      </c>
      <c r="K32" s="1">
        <v>8908</v>
      </c>
      <c r="L32" s="1">
        <v>17500</v>
      </c>
      <c r="M32" s="1">
        <v>391830.40333333338</v>
      </c>
      <c r="N32" s="1">
        <f t="shared" si="1"/>
        <v>3526473.6300000004</v>
      </c>
      <c r="O32" s="1">
        <f t="shared" si="2"/>
        <v>3526473.6300000004</v>
      </c>
      <c r="P32" s="1">
        <f t="shared" si="3"/>
        <v>0</v>
      </c>
    </row>
    <row r="33" spans="1:16" x14ac:dyDescent="0.25">
      <c r="A33">
        <v>6</v>
      </c>
      <c r="B33" t="s">
        <v>632</v>
      </c>
      <c r="C33" t="s">
        <v>632</v>
      </c>
      <c r="D33">
        <v>1</v>
      </c>
      <c r="E33" t="s">
        <v>268</v>
      </c>
      <c r="F33" t="s">
        <v>269</v>
      </c>
      <c r="G33">
        <v>0</v>
      </c>
      <c r="H33" t="s">
        <v>80</v>
      </c>
      <c r="I33">
        <v>33</v>
      </c>
      <c r="J33">
        <v>27</v>
      </c>
      <c r="K33" s="1">
        <v>8908</v>
      </c>
      <c r="L33" s="1">
        <v>17804</v>
      </c>
      <c r="M33" s="1">
        <v>395535.31212121213</v>
      </c>
      <c r="N33" s="1">
        <f t="shared" si="1"/>
        <v>13052665.300000001</v>
      </c>
      <c r="O33" s="1">
        <f t="shared" si="2"/>
        <v>10679453.427272728</v>
      </c>
      <c r="P33" s="1">
        <f t="shared" si="3"/>
        <v>-2373211.872727273</v>
      </c>
    </row>
    <row r="34" spans="1:16" x14ac:dyDescent="0.25">
      <c r="A34">
        <v>6</v>
      </c>
      <c r="B34" t="s">
        <v>632</v>
      </c>
      <c r="C34" t="s">
        <v>632</v>
      </c>
      <c r="D34">
        <v>1</v>
      </c>
      <c r="E34" t="s">
        <v>273</v>
      </c>
      <c r="F34" t="s">
        <v>274</v>
      </c>
      <c r="G34">
        <v>0</v>
      </c>
      <c r="H34" t="s">
        <v>80</v>
      </c>
      <c r="I34">
        <v>28</v>
      </c>
      <c r="J34">
        <v>26</v>
      </c>
      <c r="K34" s="1">
        <v>9596</v>
      </c>
      <c r="L34" s="1">
        <v>18007</v>
      </c>
      <c r="M34" s="1">
        <v>409472.26535714284</v>
      </c>
      <c r="N34" s="1">
        <f t="shared" si="1"/>
        <v>11465223.43</v>
      </c>
      <c r="O34" s="1">
        <f t="shared" si="2"/>
        <v>10646278.899285713</v>
      </c>
      <c r="P34" s="1">
        <f t="shared" si="3"/>
        <v>-818944.53071428649</v>
      </c>
    </row>
    <row r="35" spans="1:16" x14ac:dyDescent="0.25">
      <c r="A35">
        <v>6</v>
      </c>
      <c r="B35" t="s">
        <v>632</v>
      </c>
      <c r="C35" t="s">
        <v>632</v>
      </c>
      <c r="D35">
        <v>1</v>
      </c>
      <c r="E35" t="s">
        <v>275</v>
      </c>
      <c r="F35" t="s">
        <v>276</v>
      </c>
      <c r="G35">
        <v>0</v>
      </c>
      <c r="H35" t="s">
        <v>80</v>
      </c>
      <c r="I35">
        <v>10</v>
      </c>
      <c r="J35">
        <v>10</v>
      </c>
      <c r="K35" s="1">
        <v>9596</v>
      </c>
      <c r="L35" s="1">
        <v>18406</v>
      </c>
      <c r="M35" s="1">
        <v>414334.95799999998</v>
      </c>
      <c r="N35" s="1">
        <f t="shared" si="1"/>
        <v>4143349.58</v>
      </c>
      <c r="O35" s="1">
        <f t="shared" si="2"/>
        <v>4143349.58</v>
      </c>
      <c r="P35" s="1">
        <f t="shared" si="3"/>
        <v>0</v>
      </c>
    </row>
    <row r="36" spans="1:16" x14ac:dyDescent="0.25">
      <c r="A36">
        <v>6</v>
      </c>
      <c r="B36" t="s">
        <v>632</v>
      </c>
      <c r="C36" t="s">
        <v>632</v>
      </c>
      <c r="D36">
        <v>1</v>
      </c>
      <c r="E36" t="s">
        <v>275</v>
      </c>
      <c r="F36" t="s">
        <v>639</v>
      </c>
      <c r="G36">
        <v>0</v>
      </c>
      <c r="H36" t="s">
        <v>80</v>
      </c>
      <c r="I36">
        <v>1</v>
      </c>
      <c r="J36">
        <v>1</v>
      </c>
      <c r="K36" s="1">
        <v>9596</v>
      </c>
      <c r="L36" s="1">
        <v>18406</v>
      </c>
      <c r="M36" s="1">
        <v>414334.96</v>
      </c>
      <c r="N36" s="1">
        <f t="shared" si="1"/>
        <v>414334.96</v>
      </c>
      <c r="O36" s="1">
        <f t="shared" si="2"/>
        <v>414334.96</v>
      </c>
      <c r="P36" s="1">
        <f t="shared" si="3"/>
        <v>0</v>
      </c>
    </row>
    <row r="37" spans="1:16" x14ac:dyDescent="0.25">
      <c r="A37">
        <v>6</v>
      </c>
      <c r="B37" t="s">
        <v>632</v>
      </c>
      <c r="C37" t="s">
        <v>632</v>
      </c>
      <c r="D37">
        <v>1</v>
      </c>
      <c r="E37" t="s">
        <v>277</v>
      </c>
      <c r="F37" t="s">
        <v>278</v>
      </c>
      <c r="G37">
        <v>0</v>
      </c>
      <c r="H37" t="s">
        <v>80</v>
      </c>
      <c r="I37">
        <v>20</v>
      </c>
      <c r="J37">
        <v>19</v>
      </c>
      <c r="K37" s="1">
        <v>9596</v>
      </c>
      <c r="L37" s="1">
        <v>18806</v>
      </c>
      <c r="M37" s="1">
        <v>419209.83799999999</v>
      </c>
      <c r="N37" s="1">
        <f t="shared" si="1"/>
        <v>8384196.7599999998</v>
      </c>
      <c r="O37" s="1">
        <f t="shared" si="2"/>
        <v>7964986.9220000003</v>
      </c>
      <c r="P37" s="1">
        <f t="shared" si="3"/>
        <v>-419209.83799999952</v>
      </c>
    </row>
    <row r="38" spans="1:16" x14ac:dyDescent="0.25">
      <c r="A38">
        <v>6</v>
      </c>
      <c r="B38" t="s">
        <v>632</v>
      </c>
      <c r="C38" t="s">
        <v>632</v>
      </c>
      <c r="D38">
        <v>1</v>
      </c>
      <c r="E38" t="s">
        <v>280</v>
      </c>
      <c r="F38" t="s">
        <v>281</v>
      </c>
      <c r="G38">
        <v>0</v>
      </c>
      <c r="H38" t="s">
        <v>80</v>
      </c>
      <c r="I38">
        <v>6</v>
      </c>
      <c r="J38">
        <v>6</v>
      </c>
      <c r="K38" s="1">
        <v>9596</v>
      </c>
      <c r="L38" s="1">
        <v>19211</v>
      </c>
      <c r="M38" s="1">
        <v>424145.65500000003</v>
      </c>
      <c r="N38" s="1">
        <f t="shared" si="1"/>
        <v>2544873.9300000002</v>
      </c>
      <c r="O38" s="1">
        <f t="shared" si="2"/>
        <v>2544873.9300000002</v>
      </c>
      <c r="P38" s="1">
        <f t="shared" si="3"/>
        <v>0</v>
      </c>
    </row>
    <row r="39" spans="1:16" x14ac:dyDescent="0.25">
      <c r="A39">
        <v>6</v>
      </c>
      <c r="B39" t="s">
        <v>632</v>
      </c>
      <c r="C39" t="s">
        <v>632</v>
      </c>
      <c r="D39">
        <v>1</v>
      </c>
      <c r="E39" t="s">
        <v>284</v>
      </c>
      <c r="F39" t="s">
        <v>285</v>
      </c>
      <c r="G39">
        <v>0</v>
      </c>
      <c r="H39" t="s">
        <v>80</v>
      </c>
      <c r="I39">
        <v>12</v>
      </c>
      <c r="J39">
        <v>12</v>
      </c>
      <c r="K39" s="1">
        <v>9596</v>
      </c>
      <c r="L39" s="1">
        <v>19613</v>
      </c>
      <c r="M39" s="1">
        <v>429044.90833333338</v>
      </c>
      <c r="N39" s="1">
        <f t="shared" si="1"/>
        <v>5148538.9000000004</v>
      </c>
      <c r="O39" s="1">
        <f t="shared" si="2"/>
        <v>5148538.9000000004</v>
      </c>
      <c r="P39" s="1">
        <f t="shared" si="3"/>
        <v>0</v>
      </c>
    </row>
    <row r="40" spans="1:16" x14ac:dyDescent="0.25">
      <c r="A40">
        <v>6</v>
      </c>
      <c r="B40" t="s">
        <v>632</v>
      </c>
      <c r="C40" t="s">
        <v>632</v>
      </c>
      <c r="D40">
        <v>1</v>
      </c>
      <c r="E40" t="s">
        <v>287</v>
      </c>
      <c r="F40" t="s">
        <v>288</v>
      </c>
      <c r="G40">
        <v>0</v>
      </c>
      <c r="H40" t="s">
        <v>80</v>
      </c>
      <c r="I40">
        <v>2</v>
      </c>
      <c r="J40">
        <v>2</v>
      </c>
      <c r="K40" s="1">
        <v>9596</v>
      </c>
      <c r="L40" s="1">
        <v>19904</v>
      </c>
      <c r="M40" s="1">
        <v>432591.38</v>
      </c>
      <c r="N40" s="1">
        <f t="shared" si="1"/>
        <v>865182.76</v>
      </c>
      <c r="O40" s="1">
        <f t="shared" si="2"/>
        <v>865182.76</v>
      </c>
      <c r="P40" s="1">
        <f t="shared" si="3"/>
        <v>0</v>
      </c>
    </row>
    <row r="41" spans="1:16" x14ac:dyDescent="0.25">
      <c r="A41">
        <v>6</v>
      </c>
      <c r="B41" t="s">
        <v>632</v>
      </c>
      <c r="C41" t="s">
        <v>632</v>
      </c>
      <c r="D41">
        <v>1</v>
      </c>
      <c r="E41" t="s">
        <v>289</v>
      </c>
      <c r="F41" t="s">
        <v>290</v>
      </c>
      <c r="G41">
        <v>0</v>
      </c>
      <c r="H41" t="s">
        <v>80</v>
      </c>
      <c r="I41">
        <v>7</v>
      </c>
      <c r="J41">
        <v>7</v>
      </c>
      <c r="K41" s="1">
        <v>9596</v>
      </c>
      <c r="L41" s="1">
        <v>20410</v>
      </c>
      <c r="M41" s="1">
        <v>438758.10714285722</v>
      </c>
      <c r="N41" s="1">
        <f t="shared" si="1"/>
        <v>3071306.7500000005</v>
      </c>
      <c r="O41" s="1">
        <f t="shared" si="2"/>
        <v>3071306.7500000005</v>
      </c>
      <c r="P41" s="1">
        <f t="shared" si="3"/>
        <v>0</v>
      </c>
    </row>
    <row r="42" spans="1:16" x14ac:dyDescent="0.25">
      <c r="A42">
        <v>6</v>
      </c>
      <c r="B42" t="s">
        <v>632</v>
      </c>
      <c r="C42" t="s">
        <v>632</v>
      </c>
      <c r="D42">
        <v>1</v>
      </c>
      <c r="E42" t="s">
        <v>292</v>
      </c>
      <c r="F42" t="s">
        <v>293</v>
      </c>
      <c r="G42">
        <v>0</v>
      </c>
      <c r="H42" t="s">
        <v>80</v>
      </c>
      <c r="I42">
        <v>32</v>
      </c>
      <c r="J42">
        <v>31</v>
      </c>
      <c r="K42" s="1">
        <v>9596</v>
      </c>
      <c r="L42" s="1">
        <v>20816</v>
      </c>
      <c r="M42" s="1">
        <v>443706.10968750005</v>
      </c>
      <c r="N42" s="1">
        <f t="shared" si="1"/>
        <v>14198595.510000002</v>
      </c>
      <c r="O42" s="1">
        <f t="shared" si="2"/>
        <v>13754889.400312502</v>
      </c>
      <c r="P42" s="1">
        <f t="shared" si="3"/>
        <v>-443706.1096874997</v>
      </c>
    </row>
    <row r="43" spans="1:16" x14ac:dyDescent="0.25">
      <c r="A43">
        <v>6</v>
      </c>
      <c r="B43" t="s">
        <v>632</v>
      </c>
      <c r="C43" t="s">
        <v>632</v>
      </c>
      <c r="D43">
        <v>1</v>
      </c>
      <c r="E43" t="s">
        <v>294</v>
      </c>
      <c r="F43" t="s">
        <v>295</v>
      </c>
      <c r="G43">
        <v>0</v>
      </c>
      <c r="H43" t="s">
        <v>80</v>
      </c>
      <c r="I43">
        <v>102</v>
      </c>
      <c r="J43">
        <v>102</v>
      </c>
      <c r="K43" s="1">
        <v>9596</v>
      </c>
      <c r="L43" s="1">
        <v>21142</v>
      </c>
      <c r="M43" s="1">
        <v>447679.13735294115</v>
      </c>
      <c r="N43" s="1">
        <f t="shared" si="1"/>
        <v>45663272.009999998</v>
      </c>
      <c r="O43" s="1">
        <f t="shared" si="2"/>
        <v>45663272.009999998</v>
      </c>
      <c r="P43" s="1">
        <f t="shared" si="3"/>
        <v>0</v>
      </c>
    </row>
    <row r="44" spans="1:16" x14ac:dyDescent="0.25">
      <c r="A44">
        <v>6</v>
      </c>
      <c r="B44" t="s">
        <v>632</v>
      </c>
      <c r="C44" t="s">
        <v>632</v>
      </c>
      <c r="D44">
        <v>1</v>
      </c>
      <c r="E44" t="s">
        <v>298</v>
      </c>
      <c r="F44" t="s">
        <v>299</v>
      </c>
      <c r="G44">
        <v>0</v>
      </c>
      <c r="H44" t="s">
        <v>80</v>
      </c>
      <c r="I44">
        <v>51</v>
      </c>
      <c r="J44">
        <v>51</v>
      </c>
      <c r="K44" s="1">
        <v>9596</v>
      </c>
      <c r="L44" s="1">
        <v>21294</v>
      </c>
      <c r="M44" s="1">
        <v>449531.5917647059</v>
      </c>
      <c r="N44" s="1">
        <f t="shared" si="1"/>
        <v>22926111.18</v>
      </c>
      <c r="O44" s="1">
        <f t="shared" si="2"/>
        <v>22926111.18</v>
      </c>
      <c r="P44" s="1">
        <f t="shared" si="3"/>
        <v>0</v>
      </c>
    </row>
    <row r="45" spans="1:16" x14ac:dyDescent="0.25">
      <c r="A45">
        <v>6</v>
      </c>
      <c r="B45" t="s">
        <v>632</v>
      </c>
      <c r="C45" t="s">
        <v>632</v>
      </c>
      <c r="D45">
        <v>1</v>
      </c>
      <c r="E45" t="s">
        <v>300</v>
      </c>
      <c r="F45" t="s">
        <v>301</v>
      </c>
      <c r="G45">
        <v>0</v>
      </c>
      <c r="H45" t="s">
        <v>80</v>
      </c>
      <c r="I45">
        <v>10</v>
      </c>
      <c r="J45">
        <v>10</v>
      </c>
      <c r="K45" s="1">
        <v>9596</v>
      </c>
      <c r="L45" s="1">
        <v>21690</v>
      </c>
      <c r="M45" s="1">
        <v>454357.72299999994</v>
      </c>
      <c r="N45" s="1">
        <f t="shared" si="1"/>
        <v>4543577.2299999995</v>
      </c>
      <c r="O45" s="1">
        <f t="shared" si="2"/>
        <v>4543577.2299999995</v>
      </c>
      <c r="P45" s="1">
        <f t="shared" si="3"/>
        <v>0</v>
      </c>
    </row>
    <row r="46" spans="1:16" x14ac:dyDescent="0.25">
      <c r="A46">
        <v>6</v>
      </c>
      <c r="B46" t="s">
        <v>632</v>
      </c>
      <c r="C46" t="s">
        <v>632</v>
      </c>
      <c r="D46">
        <v>1</v>
      </c>
      <c r="E46" t="s">
        <v>302</v>
      </c>
      <c r="F46" t="s">
        <v>303</v>
      </c>
      <c r="G46">
        <v>0</v>
      </c>
      <c r="H46" t="s">
        <v>80</v>
      </c>
      <c r="I46">
        <v>7</v>
      </c>
      <c r="J46">
        <v>7</v>
      </c>
      <c r="K46" s="1">
        <v>9596</v>
      </c>
      <c r="L46" s="1">
        <v>22085</v>
      </c>
      <c r="M46" s="1">
        <v>459171.66714285722</v>
      </c>
      <c r="N46" s="1">
        <f t="shared" si="1"/>
        <v>3214201.6700000004</v>
      </c>
      <c r="O46" s="1">
        <f t="shared" si="2"/>
        <v>3214201.6700000004</v>
      </c>
      <c r="P46" s="1">
        <f t="shared" si="3"/>
        <v>0</v>
      </c>
    </row>
    <row r="47" spans="1:16" x14ac:dyDescent="0.25">
      <c r="A47">
        <v>6</v>
      </c>
      <c r="B47" t="s">
        <v>632</v>
      </c>
      <c r="C47" t="s">
        <v>632</v>
      </c>
      <c r="D47">
        <v>1</v>
      </c>
      <c r="E47" t="s">
        <v>304</v>
      </c>
      <c r="F47" t="s">
        <v>305</v>
      </c>
      <c r="G47">
        <v>0</v>
      </c>
      <c r="H47" t="s">
        <v>80</v>
      </c>
      <c r="I47">
        <v>9</v>
      </c>
      <c r="J47">
        <v>9</v>
      </c>
      <c r="K47" s="1">
        <v>9596</v>
      </c>
      <c r="L47" s="1">
        <v>22479</v>
      </c>
      <c r="M47" s="1">
        <v>463973.42333333334</v>
      </c>
      <c r="N47" s="1">
        <f t="shared" si="1"/>
        <v>4175760.81</v>
      </c>
      <c r="O47" s="1">
        <f t="shared" si="2"/>
        <v>4175760.81</v>
      </c>
      <c r="P47" s="1">
        <f t="shared" si="3"/>
        <v>0</v>
      </c>
    </row>
    <row r="48" spans="1:16" x14ac:dyDescent="0.25">
      <c r="A48">
        <v>6</v>
      </c>
      <c r="B48" t="s">
        <v>632</v>
      </c>
      <c r="C48" t="s">
        <v>632</v>
      </c>
      <c r="D48">
        <v>1</v>
      </c>
      <c r="E48" t="s">
        <v>306</v>
      </c>
      <c r="F48" t="s">
        <v>307</v>
      </c>
      <c r="G48">
        <v>0</v>
      </c>
      <c r="H48" t="s">
        <v>80</v>
      </c>
      <c r="I48">
        <v>3</v>
      </c>
      <c r="J48">
        <v>3</v>
      </c>
      <c r="K48" s="1">
        <v>9596</v>
      </c>
      <c r="L48" s="1">
        <v>22880</v>
      </c>
      <c r="M48" s="1">
        <v>468860.49000000005</v>
      </c>
      <c r="N48" s="1">
        <f t="shared" si="1"/>
        <v>1406581.4700000002</v>
      </c>
      <c r="O48" s="1">
        <f t="shared" si="2"/>
        <v>1406581.4700000002</v>
      </c>
      <c r="P48" s="1">
        <f t="shared" si="3"/>
        <v>0</v>
      </c>
    </row>
    <row r="49" spans="1:16" x14ac:dyDescent="0.25">
      <c r="A49">
        <v>6</v>
      </c>
      <c r="B49" t="s">
        <v>632</v>
      </c>
      <c r="C49" t="s">
        <v>632</v>
      </c>
      <c r="D49">
        <v>1</v>
      </c>
      <c r="E49" t="s">
        <v>309</v>
      </c>
      <c r="F49" t="s">
        <v>310</v>
      </c>
      <c r="G49">
        <v>0</v>
      </c>
      <c r="H49" t="s">
        <v>80</v>
      </c>
      <c r="I49">
        <v>5</v>
      </c>
      <c r="J49">
        <v>5</v>
      </c>
      <c r="K49" s="1">
        <v>9596</v>
      </c>
      <c r="L49" s="1">
        <v>23068</v>
      </c>
      <c r="M49" s="1">
        <v>471151.68199999991</v>
      </c>
      <c r="N49" s="1">
        <f t="shared" si="1"/>
        <v>2355758.4099999997</v>
      </c>
      <c r="O49" s="1">
        <f t="shared" si="2"/>
        <v>2355758.4099999997</v>
      </c>
      <c r="P49" s="1">
        <f t="shared" si="3"/>
        <v>0</v>
      </c>
    </row>
    <row r="50" spans="1:16" x14ac:dyDescent="0.25">
      <c r="A50">
        <v>6</v>
      </c>
      <c r="B50" t="s">
        <v>632</v>
      </c>
      <c r="C50" t="s">
        <v>632</v>
      </c>
      <c r="D50">
        <v>1</v>
      </c>
      <c r="E50" t="s">
        <v>312</v>
      </c>
      <c r="F50" t="s">
        <v>313</v>
      </c>
      <c r="G50">
        <v>0</v>
      </c>
      <c r="H50" t="s">
        <v>80</v>
      </c>
      <c r="I50">
        <v>4</v>
      </c>
      <c r="J50">
        <v>4</v>
      </c>
      <c r="K50" s="1">
        <v>9596</v>
      </c>
      <c r="L50" s="1">
        <v>23464</v>
      </c>
      <c r="M50" s="1">
        <v>475977.8175</v>
      </c>
      <c r="N50" s="1">
        <f t="shared" si="1"/>
        <v>1903911.27</v>
      </c>
      <c r="O50" s="1">
        <f t="shared" si="2"/>
        <v>1903911.27</v>
      </c>
      <c r="P50" s="1">
        <f t="shared" si="3"/>
        <v>0</v>
      </c>
    </row>
    <row r="51" spans="1:16" x14ac:dyDescent="0.25">
      <c r="A51">
        <v>6</v>
      </c>
      <c r="B51" t="s">
        <v>632</v>
      </c>
      <c r="C51" t="s">
        <v>632</v>
      </c>
      <c r="D51">
        <v>1</v>
      </c>
      <c r="E51" t="s">
        <v>315</v>
      </c>
      <c r="F51" t="s">
        <v>316</v>
      </c>
      <c r="G51">
        <v>0</v>
      </c>
      <c r="H51" t="s">
        <v>80</v>
      </c>
      <c r="I51">
        <v>6</v>
      </c>
      <c r="J51">
        <v>6</v>
      </c>
      <c r="K51" s="1">
        <v>9596</v>
      </c>
      <c r="L51" s="1">
        <v>23859</v>
      </c>
      <c r="M51" s="1">
        <v>480791.76166666672</v>
      </c>
      <c r="N51" s="1">
        <f t="shared" si="1"/>
        <v>2884750.5700000003</v>
      </c>
      <c r="O51" s="1">
        <f t="shared" si="2"/>
        <v>2884750.5700000003</v>
      </c>
      <c r="P51" s="1">
        <f t="shared" si="3"/>
        <v>0</v>
      </c>
    </row>
    <row r="52" spans="1:16" x14ac:dyDescent="0.25">
      <c r="A52">
        <v>6</v>
      </c>
      <c r="B52" t="s">
        <v>632</v>
      </c>
      <c r="C52" t="s">
        <v>632</v>
      </c>
      <c r="D52">
        <v>1</v>
      </c>
      <c r="E52" t="s">
        <v>318</v>
      </c>
      <c r="F52" t="s">
        <v>319</v>
      </c>
      <c r="G52">
        <v>0</v>
      </c>
      <c r="H52" t="s">
        <v>80</v>
      </c>
      <c r="I52">
        <v>15</v>
      </c>
      <c r="J52">
        <v>15</v>
      </c>
      <c r="K52" s="1">
        <v>9596</v>
      </c>
      <c r="L52" s="1">
        <v>24253</v>
      </c>
      <c r="M52" s="1">
        <v>485593.51666666666</v>
      </c>
      <c r="N52" s="1">
        <f t="shared" si="1"/>
        <v>7283902.75</v>
      </c>
      <c r="O52" s="1">
        <f t="shared" si="2"/>
        <v>7283902.75</v>
      </c>
      <c r="P52" s="1">
        <f t="shared" si="3"/>
        <v>0</v>
      </c>
    </row>
    <row r="53" spans="1:16" x14ac:dyDescent="0.25">
      <c r="A53">
        <v>6</v>
      </c>
      <c r="B53" t="s">
        <v>632</v>
      </c>
      <c r="C53" t="s">
        <v>632</v>
      </c>
      <c r="D53">
        <v>1</v>
      </c>
      <c r="E53" t="s">
        <v>320</v>
      </c>
      <c r="F53" t="s">
        <v>321</v>
      </c>
      <c r="G53">
        <v>0</v>
      </c>
      <c r="H53" t="s">
        <v>80</v>
      </c>
      <c r="I53">
        <v>46</v>
      </c>
      <c r="J53">
        <v>46</v>
      </c>
      <c r="K53" s="1">
        <v>9596</v>
      </c>
      <c r="L53" s="1">
        <v>24455</v>
      </c>
      <c r="M53" s="1">
        <v>488055.33108695655</v>
      </c>
      <c r="N53" s="1">
        <f t="shared" si="1"/>
        <v>22450545.23</v>
      </c>
      <c r="O53" s="1">
        <f t="shared" si="2"/>
        <v>22450545.23</v>
      </c>
      <c r="P53" s="1">
        <f t="shared" si="3"/>
        <v>0</v>
      </c>
    </row>
    <row r="54" spans="1:16" x14ac:dyDescent="0.25">
      <c r="A54">
        <v>6</v>
      </c>
      <c r="B54" t="s">
        <v>632</v>
      </c>
      <c r="C54" t="s">
        <v>632</v>
      </c>
      <c r="D54">
        <v>1</v>
      </c>
      <c r="E54" t="s">
        <v>327</v>
      </c>
      <c r="F54" t="s">
        <v>328</v>
      </c>
      <c r="G54">
        <v>0</v>
      </c>
      <c r="H54" t="s">
        <v>80</v>
      </c>
      <c r="I54">
        <v>3</v>
      </c>
      <c r="J54">
        <v>3</v>
      </c>
      <c r="K54" s="1">
        <v>9948</v>
      </c>
      <c r="L54" s="1">
        <v>25182</v>
      </c>
      <c r="M54" s="1">
        <v>502780.18999999994</v>
      </c>
      <c r="N54" s="1">
        <f t="shared" si="1"/>
        <v>1508340.5699999998</v>
      </c>
      <c r="O54" s="1">
        <f t="shared" si="2"/>
        <v>1508340.5699999998</v>
      </c>
      <c r="P54" s="1">
        <f t="shared" si="3"/>
        <v>0</v>
      </c>
    </row>
    <row r="55" spans="1:16" x14ac:dyDescent="0.25">
      <c r="A55">
        <v>6</v>
      </c>
      <c r="B55" t="s">
        <v>632</v>
      </c>
      <c r="C55" t="s">
        <v>632</v>
      </c>
      <c r="D55">
        <v>1</v>
      </c>
      <c r="E55" t="s">
        <v>329</v>
      </c>
      <c r="F55" t="s">
        <v>330</v>
      </c>
      <c r="G55">
        <v>0</v>
      </c>
      <c r="H55" t="s">
        <v>80</v>
      </c>
      <c r="I55">
        <v>2</v>
      </c>
      <c r="J55">
        <v>2</v>
      </c>
      <c r="K55" s="1">
        <v>9948</v>
      </c>
      <c r="L55" s="1">
        <v>25575</v>
      </c>
      <c r="M55" s="1">
        <v>507569.76</v>
      </c>
      <c r="N55" s="1">
        <f t="shared" si="1"/>
        <v>1015139.52</v>
      </c>
      <c r="O55" s="1">
        <f t="shared" si="2"/>
        <v>1015139.52</v>
      </c>
      <c r="P55" s="1">
        <f t="shared" si="3"/>
        <v>0</v>
      </c>
    </row>
    <row r="56" spans="1:16" x14ac:dyDescent="0.25">
      <c r="A56">
        <v>6</v>
      </c>
      <c r="B56" t="s">
        <v>632</v>
      </c>
      <c r="C56" t="s">
        <v>632</v>
      </c>
      <c r="D56">
        <v>1</v>
      </c>
      <c r="E56" t="s">
        <v>332</v>
      </c>
      <c r="F56" t="s">
        <v>333</v>
      </c>
      <c r="G56">
        <v>0</v>
      </c>
      <c r="H56" t="s">
        <v>80</v>
      </c>
      <c r="I56">
        <v>2</v>
      </c>
      <c r="J56">
        <v>2</v>
      </c>
      <c r="K56" s="1">
        <v>9948</v>
      </c>
      <c r="L56" s="1">
        <v>25967</v>
      </c>
      <c r="M56" s="1">
        <v>512347.14500000002</v>
      </c>
      <c r="N56" s="1">
        <f t="shared" si="1"/>
        <v>1024694.29</v>
      </c>
      <c r="O56" s="1">
        <f t="shared" si="2"/>
        <v>1024694.29</v>
      </c>
      <c r="P56" s="1">
        <f t="shared" si="3"/>
        <v>0</v>
      </c>
    </row>
    <row r="57" spans="1:16" x14ac:dyDescent="0.25">
      <c r="A57">
        <v>6</v>
      </c>
      <c r="B57" t="s">
        <v>632</v>
      </c>
      <c r="C57" t="s">
        <v>632</v>
      </c>
      <c r="D57">
        <v>1</v>
      </c>
      <c r="E57" t="s">
        <v>334</v>
      </c>
      <c r="F57" t="s">
        <v>335</v>
      </c>
      <c r="G57">
        <v>0</v>
      </c>
      <c r="H57" t="s">
        <v>80</v>
      </c>
      <c r="I57">
        <v>21</v>
      </c>
      <c r="J57">
        <v>21</v>
      </c>
      <c r="K57" s="1">
        <v>9948</v>
      </c>
      <c r="L57" s="1">
        <v>26362</v>
      </c>
      <c r="M57" s="1">
        <v>517161.08714285714</v>
      </c>
      <c r="N57" s="1">
        <f t="shared" si="1"/>
        <v>10860382.83</v>
      </c>
      <c r="O57" s="1">
        <f t="shared" si="2"/>
        <v>10860382.83</v>
      </c>
      <c r="P57" s="1">
        <f t="shared" si="3"/>
        <v>0</v>
      </c>
    </row>
    <row r="58" spans="1:16" x14ac:dyDescent="0.25">
      <c r="A58">
        <v>6</v>
      </c>
      <c r="B58" t="s">
        <v>632</v>
      </c>
      <c r="C58" t="s">
        <v>632</v>
      </c>
      <c r="D58">
        <v>1</v>
      </c>
      <c r="E58" t="s">
        <v>336</v>
      </c>
      <c r="F58" t="s">
        <v>337</v>
      </c>
      <c r="G58">
        <v>0</v>
      </c>
      <c r="H58" t="s">
        <v>80</v>
      </c>
      <c r="I58">
        <v>5</v>
      </c>
      <c r="J58">
        <v>5</v>
      </c>
      <c r="K58" s="1">
        <v>9948</v>
      </c>
      <c r="L58" s="1">
        <v>26756</v>
      </c>
      <c r="M58" s="1">
        <v>521962.84399999992</v>
      </c>
      <c r="N58" s="1">
        <f t="shared" si="1"/>
        <v>2609814.2199999997</v>
      </c>
      <c r="O58" s="1">
        <f t="shared" si="2"/>
        <v>2609814.2199999997</v>
      </c>
      <c r="P58" s="1">
        <f t="shared" si="3"/>
        <v>0</v>
      </c>
    </row>
    <row r="59" spans="1:16" x14ac:dyDescent="0.25">
      <c r="A59">
        <v>6</v>
      </c>
      <c r="B59" t="s">
        <v>632</v>
      </c>
      <c r="C59" t="s">
        <v>632</v>
      </c>
      <c r="D59">
        <v>1</v>
      </c>
      <c r="E59" t="s">
        <v>338</v>
      </c>
      <c r="F59" t="s">
        <v>339</v>
      </c>
      <c r="G59">
        <v>0</v>
      </c>
      <c r="H59" t="s">
        <v>80</v>
      </c>
      <c r="I59">
        <v>1</v>
      </c>
      <c r="J59">
        <v>1</v>
      </c>
      <c r="K59" s="1">
        <v>9948</v>
      </c>
      <c r="L59" s="1">
        <v>27149</v>
      </c>
      <c r="M59" s="1">
        <v>526752.41999999993</v>
      </c>
      <c r="N59" s="1">
        <f t="shared" ref="N59:N122" si="4">+M59*I59</f>
        <v>526752.41999999993</v>
      </c>
      <c r="O59" s="1">
        <f t="shared" ref="O59:O122" si="5">+M59*J59</f>
        <v>526752.41999999993</v>
      </c>
      <c r="P59" s="1">
        <f t="shared" ref="P59:P122" si="6">+O59-N59</f>
        <v>0</v>
      </c>
    </row>
    <row r="60" spans="1:16" x14ac:dyDescent="0.25">
      <c r="A60">
        <v>6</v>
      </c>
      <c r="B60" t="s">
        <v>632</v>
      </c>
      <c r="C60" t="s">
        <v>632</v>
      </c>
      <c r="D60">
        <v>1</v>
      </c>
      <c r="E60" t="s">
        <v>344</v>
      </c>
      <c r="F60" t="s">
        <v>345</v>
      </c>
      <c r="G60">
        <v>0</v>
      </c>
      <c r="H60" t="s">
        <v>80</v>
      </c>
      <c r="I60">
        <v>11</v>
      </c>
      <c r="J60">
        <v>11</v>
      </c>
      <c r="K60" s="1">
        <v>9948</v>
      </c>
      <c r="L60" s="1">
        <v>28363</v>
      </c>
      <c r="M60" s="1">
        <v>541547.67454545456</v>
      </c>
      <c r="N60" s="1">
        <f t="shared" si="4"/>
        <v>5957024.4199999999</v>
      </c>
      <c r="O60" s="1">
        <f t="shared" si="5"/>
        <v>5957024.4199999999</v>
      </c>
      <c r="P60" s="1">
        <f t="shared" si="6"/>
        <v>0</v>
      </c>
    </row>
    <row r="61" spans="1:16" x14ac:dyDescent="0.25">
      <c r="A61">
        <v>6</v>
      </c>
      <c r="B61" t="s">
        <v>632</v>
      </c>
      <c r="C61" t="s">
        <v>632</v>
      </c>
      <c r="D61">
        <v>1</v>
      </c>
      <c r="E61" t="s">
        <v>350</v>
      </c>
      <c r="F61" t="s">
        <v>351</v>
      </c>
      <c r="G61">
        <v>0</v>
      </c>
      <c r="H61" t="s">
        <v>555</v>
      </c>
      <c r="I61">
        <v>1</v>
      </c>
      <c r="J61">
        <v>1</v>
      </c>
      <c r="K61" s="1">
        <v>27376</v>
      </c>
      <c r="L61" s="1">
        <v>150618</v>
      </c>
      <c r="M61" s="1">
        <v>4539203.13</v>
      </c>
      <c r="N61" s="1">
        <f t="shared" si="4"/>
        <v>4539203.13</v>
      </c>
      <c r="O61" s="1">
        <f t="shared" si="5"/>
        <v>4539203.13</v>
      </c>
      <c r="P61" s="1">
        <f t="shared" si="6"/>
        <v>0</v>
      </c>
    </row>
    <row r="62" spans="1:16" x14ac:dyDescent="0.25">
      <c r="A62">
        <v>6</v>
      </c>
      <c r="B62" t="s">
        <v>632</v>
      </c>
      <c r="C62" t="s">
        <v>632</v>
      </c>
      <c r="D62">
        <v>1</v>
      </c>
      <c r="E62" t="s">
        <v>356</v>
      </c>
      <c r="F62" t="s">
        <v>357</v>
      </c>
      <c r="G62">
        <v>0</v>
      </c>
      <c r="H62" t="s">
        <v>66</v>
      </c>
      <c r="I62">
        <v>2</v>
      </c>
      <c r="J62">
        <v>2</v>
      </c>
      <c r="K62" s="1">
        <v>21781</v>
      </c>
      <c r="L62" s="1">
        <v>129078</v>
      </c>
      <c r="M62" s="1">
        <v>2255700.8449999997</v>
      </c>
      <c r="N62" s="1">
        <f t="shared" si="4"/>
        <v>4511401.6899999995</v>
      </c>
      <c r="O62" s="1">
        <f t="shared" si="5"/>
        <v>4511401.6899999995</v>
      </c>
      <c r="P62" s="1">
        <f t="shared" si="6"/>
        <v>0</v>
      </c>
    </row>
    <row r="63" spans="1:16" x14ac:dyDescent="0.25">
      <c r="A63">
        <v>6</v>
      </c>
      <c r="B63" t="s">
        <v>632</v>
      </c>
      <c r="C63" t="s">
        <v>632</v>
      </c>
      <c r="D63">
        <v>1</v>
      </c>
      <c r="E63" t="s">
        <v>360</v>
      </c>
      <c r="F63" t="s">
        <v>361</v>
      </c>
      <c r="G63">
        <v>0</v>
      </c>
      <c r="H63" t="s">
        <v>66</v>
      </c>
      <c r="I63">
        <v>7</v>
      </c>
      <c r="J63">
        <v>7</v>
      </c>
      <c r="K63" s="1">
        <v>22907</v>
      </c>
      <c r="L63" s="1">
        <v>132724</v>
      </c>
      <c r="M63" s="1">
        <v>2243553.097142857</v>
      </c>
      <c r="N63" s="1">
        <f t="shared" si="4"/>
        <v>15704871.68</v>
      </c>
      <c r="O63" s="1">
        <f t="shared" si="5"/>
        <v>15704871.68</v>
      </c>
      <c r="P63" s="1">
        <f t="shared" si="6"/>
        <v>0</v>
      </c>
    </row>
    <row r="64" spans="1:16" x14ac:dyDescent="0.25">
      <c r="A64">
        <v>6</v>
      </c>
      <c r="B64" t="s">
        <v>632</v>
      </c>
      <c r="C64" t="s">
        <v>632</v>
      </c>
      <c r="D64">
        <v>1</v>
      </c>
      <c r="E64" t="s">
        <v>364</v>
      </c>
      <c r="F64" t="s">
        <v>365</v>
      </c>
      <c r="G64">
        <v>0</v>
      </c>
      <c r="H64" t="s">
        <v>66</v>
      </c>
      <c r="I64">
        <v>8</v>
      </c>
      <c r="J64">
        <v>8</v>
      </c>
      <c r="K64" s="1">
        <v>22907</v>
      </c>
      <c r="L64" s="1">
        <v>136374</v>
      </c>
      <c r="M64" s="1">
        <v>2342568.4762500003</v>
      </c>
      <c r="N64" s="1">
        <f t="shared" si="4"/>
        <v>18740547.810000002</v>
      </c>
      <c r="O64" s="1">
        <f t="shared" si="5"/>
        <v>18740547.810000002</v>
      </c>
      <c r="P64" s="1">
        <f t="shared" si="6"/>
        <v>0</v>
      </c>
    </row>
    <row r="65" spans="1:16" x14ac:dyDescent="0.25">
      <c r="A65">
        <v>6</v>
      </c>
      <c r="B65" t="s">
        <v>632</v>
      </c>
      <c r="C65" t="s">
        <v>632</v>
      </c>
      <c r="D65">
        <v>1</v>
      </c>
      <c r="E65" t="s">
        <v>368</v>
      </c>
      <c r="F65" t="s">
        <v>369</v>
      </c>
      <c r="G65">
        <v>0</v>
      </c>
      <c r="H65" t="s">
        <v>66</v>
      </c>
      <c r="I65">
        <v>3</v>
      </c>
      <c r="J65">
        <v>3</v>
      </c>
      <c r="K65" s="1">
        <v>22907</v>
      </c>
      <c r="L65" s="1">
        <v>140027</v>
      </c>
      <c r="M65" s="1">
        <v>2217396.4</v>
      </c>
      <c r="N65" s="1">
        <f t="shared" si="4"/>
        <v>6652189.1999999993</v>
      </c>
      <c r="O65" s="1">
        <f t="shared" si="5"/>
        <v>6652189.1999999993</v>
      </c>
      <c r="P65" s="1">
        <f t="shared" si="6"/>
        <v>0</v>
      </c>
    </row>
    <row r="66" spans="1:16" x14ac:dyDescent="0.25">
      <c r="A66">
        <v>6</v>
      </c>
      <c r="B66" t="s">
        <v>632</v>
      </c>
      <c r="C66" t="s">
        <v>632</v>
      </c>
      <c r="D66">
        <v>1</v>
      </c>
      <c r="E66" t="s">
        <v>370</v>
      </c>
      <c r="F66" t="s">
        <v>371</v>
      </c>
      <c r="G66">
        <v>0</v>
      </c>
      <c r="H66" t="s">
        <v>89</v>
      </c>
      <c r="I66">
        <v>1</v>
      </c>
      <c r="J66">
        <v>1</v>
      </c>
      <c r="K66" s="1">
        <v>7674</v>
      </c>
      <c r="L66" s="1">
        <v>6596</v>
      </c>
      <c r="M66" s="1">
        <v>280021.15999999997</v>
      </c>
      <c r="N66" s="1">
        <f t="shared" si="4"/>
        <v>280021.15999999997</v>
      </c>
      <c r="O66" s="1">
        <f t="shared" si="5"/>
        <v>280021.15999999997</v>
      </c>
      <c r="P66" s="1">
        <f t="shared" si="6"/>
        <v>0</v>
      </c>
    </row>
    <row r="67" spans="1:16" x14ac:dyDescent="0.25">
      <c r="A67">
        <v>6</v>
      </c>
      <c r="B67" t="s">
        <v>632</v>
      </c>
      <c r="C67" t="s">
        <v>632</v>
      </c>
      <c r="D67">
        <v>1</v>
      </c>
      <c r="E67" t="s">
        <v>370</v>
      </c>
      <c r="F67" t="s">
        <v>640</v>
      </c>
      <c r="G67">
        <v>0</v>
      </c>
      <c r="H67" t="s">
        <v>89</v>
      </c>
      <c r="I67">
        <v>1</v>
      </c>
      <c r="J67">
        <v>1</v>
      </c>
      <c r="K67" s="1">
        <v>7674</v>
      </c>
      <c r="L67" s="1">
        <v>6596</v>
      </c>
      <c r="M67" s="1">
        <v>238381.15999999997</v>
      </c>
      <c r="N67" s="1">
        <f t="shared" si="4"/>
        <v>238381.15999999997</v>
      </c>
      <c r="O67" s="1">
        <f t="shared" si="5"/>
        <v>238381.15999999997</v>
      </c>
      <c r="P67" s="1">
        <f t="shared" si="6"/>
        <v>0</v>
      </c>
    </row>
    <row r="68" spans="1:16" x14ac:dyDescent="0.25">
      <c r="A68">
        <v>6</v>
      </c>
      <c r="B68" t="s">
        <v>632</v>
      </c>
      <c r="C68" t="s">
        <v>632</v>
      </c>
      <c r="D68">
        <v>1</v>
      </c>
      <c r="E68" t="s">
        <v>380</v>
      </c>
      <c r="F68" t="s">
        <v>381</v>
      </c>
      <c r="G68">
        <v>0</v>
      </c>
      <c r="H68" t="s">
        <v>89</v>
      </c>
      <c r="I68">
        <v>782</v>
      </c>
      <c r="J68">
        <v>775</v>
      </c>
      <c r="K68" s="1">
        <v>7674</v>
      </c>
      <c r="L68" s="1">
        <v>6924</v>
      </c>
      <c r="M68" s="1">
        <v>290450.57320971863</v>
      </c>
      <c r="N68" s="1">
        <f t="shared" si="4"/>
        <v>227132348.24999997</v>
      </c>
      <c r="O68" s="1">
        <f t="shared" si="5"/>
        <v>225099194.23753193</v>
      </c>
      <c r="P68" s="1">
        <f t="shared" si="6"/>
        <v>-2033154.01246804</v>
      </c>
    </row>
    <row r="69" spans="1:16" x14ac:dyDescent="0.25">
      <c r="A69">
        <v>6</v>
      </c>
      <c r="B69" t="s">
        <v>632</v>
      </c>
      <c r="C69" t="s">
        <v>632</v>
      </c>
      <c r="D69">
        <v>1</v>
      </c>
      <c r="E69" t="s">
        <v>380</v>
      </c>
      <c r="F69" t="s">
        <v>641</v>
      </c>
      <c r="G69">
        <v>0</v>
      </c>
      <c r="H69" t="s">
        <v>89</v>
      </c>
      <c r="I69">
        <v>1</v>
      </c>
      <c r="J69">
        <v>1</v>
      </c>
      <c r="K69" s="1">
        <v>7674</v>
      </c>
      <c r="L69" s="1">
        <v>6924</v>
      </c>
      <c r="M69" s="1">
        <v>242378.56999999998</v>
      </c>
      <c r="N69" s="1">
        <f t="shared" si="4"/>
        <v>242378.56999999998</v>
      </c>
      <c r="O69" s="1">
        <f t="shared" si="5"/>
        <v>242378.56999999998</v>
      </c>
      <c r="P69" s="1">
        <f t="shared" si="6"/>
        <v>0</v>
      </c>
    </row>
    <row r="70" spans="1:16" x14ac:dyDescent="0.25">
      <c r="A70">
        <v>6</v>
      </c>
      <c r="B70" t="s">
        <v>632</v>
      </c>
      <c r="C70" t="s">
        <v>632</v>
      </c>
      <c r="D70">
        <v>1</v>
      </c>
      <c r="E70" t="s">
        <v>380</v>
      </c>
      <c r="F70" t="s">
        <v>642</v>
      </c>
      <c r="G70">
        <v>0</v>
      </c>
      <c r="H70" t="s">
        <v>89</v>
      </c>
      <c r="I70">
        <v>1</v>
      </c>
      <c r="J70">
        <v>1</v>
      </c>
      <c r="K70" s="1">
        <v>7674</v>
      </c>
      <c r="L70" s="1">
        <v>6924</v>
      </c>
      <c r="M70" s="1">
        <v>242378.56999999998</v>
      </c>
      <c r="N70" s="1">
        <f t="shared" si="4"/>
        <v>242378.56999999998</v>
      </c>
      <c r="O70" s="1">
        <f t="shared" si="5"/>
        <v>242378.56999999998</v>
      </c>
      <c r="P70" s="1">
        <f t="shared" si="6"/>
        <v>0</v>
      </c>
    </row>
    <row r="71" spans="1:16" x14ac:dyDescent="0.25">
      <c r="A71">
        <v>6</v>
      </c>
      <c r="B71" t="s">
        <v>632</v>
      </c>
      <c r="C71" t="s">
        <v>632</v>
      </c>
      <c r="D71">
        <v>1</v>
      </c>
      <c r="E71" t="s">
        <v>401</v>
      </c>
      <c r="F71" t="s">
        <v>402</v>
      </c>
      <c r="G71">
        <v>0</v>
      </c>
      <c r="H71" t="s">
        <v>89</v>
      </c>
      <c r="I71">
        <v>1831</v>
      </c>
      <c r="J71">
        <v>1659</v>
      </c>
      <c r="K71" s="1">
        <v>7674</v>
      </c>
      <c r="L71" s="1">
        <v>8385</v>
      </c>
      <c r="M71" s="1">
        <v>317868.0723975969</v>
      </c>
      <c r="N71" s="1">
        <f t="shared" si="4"/>
        <v>582016440.55999994</v>
      </c>
      <c r="O71" s="1">
        <f t="shared" si="5"/>
        <v>527343132.10761327</v>
      </c>
      <c r="P71" s="1">
        <f t="shared" si="6"/>
        <v>-54673308.452386677</v>
      </c>
    </row>
    <row r="72" spans="1:16" x14ac:dyDescent="0.25">
      <c r="A72">
        <v>6</v>
      </c>
      <c r="B72" t="s">
        <v>632</v>
      </c>
      <c r="C72" t="s">
        <v>632</v>
      </c>
      <c r="D72">
        <v>1</v>
      </c>
      <c r="E72" t="s">
        <v>401</v>
      </c>
      <c r="F72" t="s">
        <v>643</v>
      </c>
      <c r="G72">
        <v>0</v>
      </c>
      <c r="H72" t="s">
        <v>89</v>
      </c>
      <c r="I72">
        <v>1</v>
      </c>
      <c r="J72">
        <v>1</v>
      </c>
      <c r="K72" s="1">
        <v>7674</v>
      </c>
      <c r="L72" s="1">
        <v>8385</v>
      </c>
      <c r="M72" s="1">
        <v>260184.05999999997</v>
      </c>
      <c r="N72" s="1">
        <f t="shared" si="4"/>
        <v>260184.05999999997</v>
      </c>
      <c r="O72" s="1">
        <f t="shared" si="5"/>
        <v>260184.05999999997</v>
      </c>
      <c r="P72" s="1">
        <f t="shared" si="6"/>
        <v>0</v>
      </c>
    </row>
    <row r="73" spans="1:16" x14ac:dyDescent="0.25">
      <c r="A73">
        <v>6</v>
      </c>
      <c r="B73" t="s">
        <v>632</v>
      </c>
      <c r="C73" t="s">
        <v>632</v>
      </c>
      <c r="D73">
        <v>1</v>
      </c>
      <c r="E73" t="s">
        <v>401</v>
      </c>
      <c r="F73" t="s">
        <v>644</v>
      </c>
      <c r="G73">
        <v>0</v>
      </c>
      <c r="H73" t="s">
        <v>89</v>
      </c>
      <c r="I73">
        <v>1</v>
      </c>
      <c r="J73">
        <v>1</v>
      </c>
      <c r="K73" s="1">
        <v>7674</v>
      </c>
      <c r="L73" s="1">
        <v>8385</v>
      </c>
      <c r="M73" s="1">
        <v>260184.05999999997</v>
      </c>
      <c r="N73" s="1">
        <f t="shared" si="4"/>
        <v>260184.05999999997</v>
      </c>
      <c r="O73" s="1">
        <f t="shared" si="5"/>
        <v>260184.05999999997</v>
      </c>
      <c r="P73" s="1">
        <f t="shared" si="6"/>
        <v>0</v>
      </c>
    </row>
    <row r="74" spans="1:16" x14ac:dyDescent="0.25">
      <c r="A74">
        <v>6</v>
      </c>
      <c r="B74" t="s">
        <v>632</v>
      </c>
      <c r="C74" t="s">
        <v>632</v>
      </c>
      <c r="D74">
        <v>1</v>
      </c>
      <c r="E74" t="s">
        <v>401</v>
      </c>
      <c r="F74" t="s">
        <v>645</v>
      </c>
      <c r="G74">
        <v>0</v>
      </c>
      <c r="H74" t="s">
        <v>89</v>
      </c>
      <c r="I74">
        <v>1</v>
      </c>
      <c r="J74">
        <v>1</v>
      </c>
      <c r="K74" s="1">
        <v>7674</v>
      </c>
      <c r="L74" s="1">
        <v>8385</v>
      </c>
      <c r="M74" s="1">
        <v>260184.05999999997</v>
      </c>
      <c r="N74" s="1">
        <f t="shared" si="4"/>
        <v>260184.05999999997</v>
      </c>
      <c r="O74" s="1">
        <f t="shared" si="5"/>
        <v>260184.05999999997</v>
      </c>
      <c r="P74" s="1">
        <f t="shared" si="6"/>
        <v>0</v>
      </c>
    </row>
    <row r="75" spans="1:16" x14ac:dyDescent="0.25">
      <c r="A75">
        <v>6</v>
      </c>
      <c r="B75" t="s">
        <v>632</v>
      </c>
      <c r="C75" t="s">
        <v>632</v>
      </c>
      <c r="D75">
        <v>1</v>
      </c>
      <c r="E75" t="s">
        <v>87</v>
      </c>
      <c r="F75" t="s">
        <v>412</v>
      </c>
      <c r="G75">
        <v>0</v>
      </c>
      <c r="H75" t="s">
        <v>89</v>
      </c>
      <c r="I75">
        <v>23</v>
      </c>
      <c r="J75">
        <v>22</v>
      </c>
      <c r="K75" s="1">
        <v>8268</v>
      </c>
      <c r="L75" s="1">
        <v>12848</v>
      </c>
      <c r="M75" s="1">
        <v>324472.33826086955</v>
      </c>
      <c r="N75" s="1">
        <f t="shared" si="4"/>
        <v>7462863.7799999993</v>
      </c>
      <c r="O75" s="1">
        <f t="shared" si="5"/>
        <v>7138391.4417391298</v>
      </c>
      <c r="P75" s="1">
        <f t="shared" si="6"/>
        <v>-324472.3382608695</v>
      </c>
    </row>
    <row r="76" spans="1:16" x14ac:dyDescent="0.25">
      <c r="A76">
        <v>6</v>
      </c>
      <c r="B76" t="s">
        <v>632</v>
      </c>
      <c r="C76" t="s">
        <v>632</v>
      </c>
      <c r="D76">
        <v>1</v>
      </c>
      <c r="E76" t="s">
        <v>92</v>
      </c>
      <c r="F76" t="s">
        <v>415</v>
      </c>
      <c r="G76">
        <v>0</v>
      </c>
      <c r="H76" t="s">
        <v>89</v>
      </c>
      <c r="I76">
        <v>127</v>
      </c>
      <c r="J76">
        <v>113</v>
      </c>
      <c r="K76" s="1">
        <v>8581</v>
      </c>
      <c r="L76" s="1">
        <v>13775</v>
      </c>
      <c r="M76" s="1">
        <v>340984.84929133859</v>
      </c>
      <c r="N76" s="1">
        <f t="shared" si="4"/>
        <v>43305075.859999999</v>
      </c>
      <c r="O76" s="1">
        <f t="shared" si="5"/>
        <v>38531287.969921261</v>
      </c>
      <c r="P76" s="1">
        <f t="shared" si="6"/>
        <v>-4773787.8900787383</v>
      </c>
    </row>
    <row r="77" spans="1:16" x14ac:dyDescent="0.25">
      <c r="A77">
        <v>6</v>
      </c>
      <c r="B77" t="s">
        <v>632</v>
      </c>
      <c r="C77" t="s">
        <v>632</v>
      </c>
      <c r="D77">
        <v>1</v>
      </c>
      <c r="E77" t="s">
        <v>90</v>
      </c>
      <c r="F77" t="s">
        <v>416</v>
      </c>
      <c r="G77">
        <v>0</v>
      </c>
      <c r="H77" t="s">
        <v>89</v>
      </c>
      <c r="I77">
        <v>224</v>
      </c>
      <c r="J77">
        <v>186</v>
      </c>
      <c r="K77" s="1">
        <v>8581</v>
      </c>
      <c r="L77" s="1">
        <v>14761</v>
      </c>
      <c r="M77" s="1">
        <v>353001.42848214286</v>
      </c>
      <c r="N77" s="1">
        <f t="shared" si="4"/>
        <v>79072319.980000004</v>
      </c>
      <c r="O77" s="1">
        <f t="shared" si="5"/>
        <v>65658265.697678573</v>
      </c>
      <c r="P77" s="1">
        <f t="shared" si="6"/>
        <v>-13414054.282321431</v>
      </c>
    </row>
    <row r="78" spans="1:16" x14ac:dyDescent="0.25">
      <c r="A78">
        <v>6</v>
      </c>
      <c r="B78" t="s">
        <v>632</v>
      </c>
      <c r="C78" t="s">
        <v>632</v>
      </c>
      <c r="D78">
        <v>1</v>
      </c>
      <c r="E78" t="s">
        <v>90</v>
      </c>
      <c r="F78" t="s">
        <v>646</v>
      </c>
      <c r="G78">
        <v>0</v>
      </c>
      <c r="H78" t="s">
        <v>89</v>
      </c>
      <c r="I78">
        <v>1</v>
      </c>
      <c r="J78">
        <v>1</v>
      </c>
      <c r="K78" s="1">
        <v>8581</v>
      </c>
      <c r="L78" s="1">
        <v>14761</v>
      </c>
      <c r="M78" s="1">
        <v>353001.42000000004</v>
      </c>
      <c r="N78" s="1">
        <f t="shared" si="4"/>
        <v>353001.42000000004</v>
      </c>
      <c r="O78" s="1">
        <f t="shared" si="5"/>
        <v>353001.42000000004</v>
      </c>
      <c r="P78" s="1">
        <f t="shared" si="6"/>
        <v>0</v>
      </c>
    </row>
    <row r="79" spans="1:16" x14ac:dyDescent="0.25">
      <c r="A79">
        <v>6</v>
      </c>
      <c r="B79" t="s">
        <v>632</v>
      </c>
      <c r="C79" t="s">
        <v>632</v>
      </c>
      <c r="D79">
        <v>1</v>
      </c>
      <c r="E79" t="s">
        <v>418</v>
      </c>
      <c r="F79" t="s">
        <v>419</v>
      </c>
      <c r="G79">
        <v>0</v>
      </c>
      <c r="H79" t="s">
        <v>89</v>
      </c>
      <c r="I79">
        <v>364</v>
      </c>
      <c r="J79">
        <v>359</v>
      </c>
      <c r="K79" s="1">
        <v>8581</v>
      </c>
      <c r="L79" s="1">
        <v>16313</v>
      </c>
      <c r="M79" s="1">
        <v>371915.96285714285</v>
      </c>
      <c r="N79" s="1">
        <f t="shared" si="4"/>
        <v>135377410.47999999</v>
      </c>
      <c r="O79" s="1">
        <f t="shared" si="5"/>
        <v>133517830.66571428</v>
      </c>
      <c r="P79" s="1">
        <f t="shared" si="6"/>
        <v>-1859579.8142857105</v>
      </c>
    </row>
    <row r="80" spans="1:16" x14ac:dyDescent="0.25">
      <c r="A80">
        <v>6</v>
      </c>
      <c r="B80" t="s">
        <v>632</v>
      </c>
      <c r="C80" t="s">
        <v>632</v>
      </c>
      <c r="D80">
        <v>1</v>
      </c>
      <c r="E80" t="s">
        <v>418</v>
      </c>
      <c r="F80" t="s">
        <v>647</v>
      </c>
      <c r="G80">
        <v>0</v>
      </c>
      <c r="H80" t="s">
        <v>89</v>
      </c>
      <c r="I80">
        <v>1</v>
      </c>
      <c r="J80">
        <v>1</v>
      </c>
      <c r="K80" s="1">
        <v>8581</v>
      </c>
      <c r="L80" s="1">
        <v>16313</v>
      </c>
      <c r="M80" s="1">
        <v>371915.96</v>
      </c>
      <c r="N80" s="1">
        <f t="shared" si="4"/>
        <v>371915.96</v>
      </c>
      <c r="O80" s="1">
        <f t="shared" si="5"/>
        <v>371915.96</v>
      </c>
      <c r="P80" s="1">
        <f t="shared" si="6"/>
        <v>0</v>
      </c>
    </row>
    <row r="81" spans="1:16" x14ac:dyDescent="0.25">
      <c r="A81">
        <v>6</v>
      </c>
      <c r="B81" t="s">
        <v>632</v>
      </c>
      <c r="C81" t="s">
        <v>632</v>
      </c>
      <c r="D81">
        <v>1</v>
      </c>
      <c r="E81" t="s">
        <v>436</v>
      </c>
      <c r="F81" t="s">
        <v>437</v>
      </c>
      <c r="G81">
        <v>0</v>
      </c>
      <c r="H81" t="s">
        <v>116</v>
      </c>
      <c r="I81">
        <v>9</v>
      </c>
      <c r="J81">
        <v>9</v>
      </c>
      <c r="K81" s="1">
        <v>10339</v>
      </c>
      <c r="L81" s="1">
        <v>28583</v>
      </c>
      <c r="M81" s="1">
        <v>550743.41444444447</v>
      </c>
      <c r="N81" s="1">
        <f t="shared" si="4"/>
        <v>4956690.7300000004</v>
      </c>
      <c r="O81" s="1">
        <f t="shared" si="5"/>
        <v>4956690.7300000004</v>
      </c>
      <c r="P81" s="1">
        <f t="shared" si="6"/>
        <v>0</v>
      </c>
    </row>
    <row r="82" spans="1:16" x14ac:dyDescent="0.25">
      <c r="A82">
        <v>6</v>
      </c>
      <c r="B82" t="s">
        <v>632</v>
      </c>
      <c r="C82" t="s">
        <v>632</v>
      </c>
      <c r="D82">
        <v>1</v>
      </c>
      <c r="E82" t="s">
        <v>440</v>
      </c>
      <c r="F82" t="s">
        <v>441</v>
      </c>
      <c r="G82">
        <v>0</v>
      </c>
      <c r="H82" t="s">
        <v>116</v>
      </c>
      <c r="I82">
        <v>1</v>
      </c>
      <c r="J82">
        <v>1</v>
      </c>
      <c r="K82" s="1">
        <v>10339</v>
      </c>
      <c r="L82" s="1">
        <v>29291</v>
      </c>
      <c r="M82" s="1">
        <v>559371.94999999995</v>
      </c>
      <c r="N82" s="1">
        <f t="shared" si="4"/>
        <v>559371.94999999995</v>
      </c>
      <c r="O82" s="1">
        <f t="shared" si="5"/>
        <v>559371.94999999995</v>
      </c>
      <c r="P82" s="1">
        <f t="shared" si="6"/>
        <v>0</v>
      </c>
    </row>
    <row r="83" spans="1:16" x14ac:dyDescent="0.25">
      <c r="A83">
        <v>6</v>
      </c>
      <c r="B83" t="s">
        <v>632</v>
      </c>
      <c r="C83" t="s">
        <v>632</v>
      </c>
      <c r="D83">
        <v>1</v>
      </c>
      <c r="E83" t="s">
        <v>443</v>
      </c>
      <c r="F83" t="s">
        <v>444</v>
      </c>
      <c r="G83">
        <v>0</v>
      </c>
      <c r="H83" t="s">
        <v>116</v>
      </c>
      <c r="I83">
        <v>1</v>
      </c>
      <c r="J83">
        <v>1</v>
      </c>
      <c r="K83" s="1">
        <v>10339</v>
      </c>
      <c r="L83" s="1">
        <v>29950</v>
      </c>
      <c r="M83" s="1">
        <v>567403.30999999994</v>
      </c>
      <c r="N83" s="1">
        <f t="shared" si="4"/>
        <v>567403.30999999994</v>
      </c>
      <c r="O83" s="1">
        <f t="shared" si="5"/>
        <v>567403.30999999994</v>
      </c>
      <c r="P83" s="1">
        <f t="shared" si="6"/>
        <v>0</v>
      </c>
    </row>
    <row r="84" spans="1:16" x14ac:dyDescent="0.25">
      <c r="A84">
        <v>6</v>
      </c>
      <c r="B84" t="s">
        <v>632</v>
      </c>
      <c r="C84" t="s">
        <v>632</v>
      </c>
      <c r="D84">
        <v>1</v>
      </c>
      <c r="E84" t="s">
        <v>445</v>
      </c>
      <c r="F84" t="s">
        <v>446</v>
      </c>
      <c r="G84">
        <v>0</v>
      </c>
      <c r="H84" t="s">
        <v>116</v>
      </c>
      <c r="I84">
        <v>5</v>
      </c>
      <c r="J84">
        <v>5</v>
      </c>
      <c r="K84" s="1">
        <v>10339</v>
      </c>
      <c r="L84" s="1">
        <v>30638</v>
      </c>
      <c r="M84" s="1">
        <v>575788.11199999996</v>
      </c>
      <c r="N84" s="1">
        <f t="shared" si="4"/>
        <v>2878940.5599999996</v>
      </c>
      <c r="O84" s="1">
        <f t="shared" si="5"/>
        <v>2878940.5599999996</v>
      </c>
      <c r="P84" s="1">
        <f t="shared" si="6"/>
        <v>0</v>
      </c>
    </row>
    <row r="85" spans="1:16" x14ac:dyDescent="0.25">
      <c r="A85">
        <v>6</v>
      </c>
      <c r="B85" t="s">
        <v>632</v>
      </c>
      <c r="C85" t="s">
        <v>632</v>
      </c>
      <c r="D85">
        <v>1</v>
      </c>
      <c r="E85" t="s">
        <v>447</v>
      </c>
      <c r="F85" t="s">
        <v>448</v>
      </c>
      <c r="G85">
        <v>0</v>
      </c>
      <c r="H85" t="s">
        <v>116</v>
      </c>
      <c r="I85">
        <v>50</v>
      </c>
      <c r="J85">
        <v>50</v>
      </c>
      <c r="K85" s="1">
        <v>10339</v>
      </c>
      <c r="L85" s="1">
        <v>31327</v>
      </c>
      <c r="M85" s="1">
        <v>584185.0906</v>
      </c>
      <c r="N85" s="1">
        <f t="shared" si="4"/>
        <v>29209254.530000001</v>
      </c>
      <c r="O85" s="1">
        <f t="shared" si="5"/>
        <v>29209254.530000001</v>
      </c>
      <c r="P85" s="1">
        <f t="shared" si="6"/>
        <v>0</v>
      </c>
    </row>
    <row r="86" spans="1:16" x14ac:dyDescent="0.25">
      <c r="A86">
        <v>6</v>
      </c>
      <c r="B86" t="s">
        <v>632</v>
      </c>
      <c r="C86" t="s">
        <v>632</v>
      </c>
      <c r="D86">
        <v>1</v>
      </c>
      <c r="E86" t="s">
        <v>451</v>
      </c>
      <c r="F86" t="s">
        <v>452</v>
      </c>
      <c r="G86">
        <v>0</v>
      </c>
      <c r="H86" t="s">
        <v>116</v>
      </c>
      <c r="I86">
        <v>2</v>
      </c>
      <c r="J86">
        <v>2</v>
      </c>
      <c r="K86" s="1">
        <v>10339</v>
      </c>
      <c r="L86" s="1">
        <v>32703</v>
      </c>
      <c r="M86" s="1">
        <v>600954.67999999993</v>
      </c>
      <c r="N86" s="1">
        <f t="shared" si="4"/>
        <v>1201909.3599999999</v>
      </c>
      <c r="O86" s="1">
        <f t="shared" si="5"/>
        <v>1201909.3599999999</v>
      </c>
      <c r="P86" s="1">
        <f t="shared" si="6"/>
        <v>0</v>
      </c>
    </row>
    <row r="87" spans="1:16" x14ac:dyDescent="0.25">
      <c r="A87">
        <v>6</v>
      </c>
      <c r="B87" t="s">
        <v>632</v>
      </c>
      <c r="C87" t="s">
        <v>632</v>
      </c>
      <c r="D87">
        <v>1</v>
      </c>
      <c r="E87" t="s">
        <v>454</v>
      </c>
      <c r="F87" t="s">
        <v>455</v>
      </c>
      <c r="G87">
        <v>0</v>
      </c>
      <c r="H87" t="s">
        <v>116</v>
      </c>
      <c r="I87">
        <v>6</v>
      </c>
      <c r="J87">
        <v>6</v>
      </c>
      <c r="K87" s="1">
        <v>10339</v>
      </c>
      <c r="L87" s="1">
        <v>33389</v>
      </c>
      <c r="M87" s="1">
        <v>609315.09666666668</v>
      </c>
      <c r="N87" s="1">
        <f t="shared" si="4"/>
        <v>3655890.58</v>
      </c>
      <c r="O87" s="1">
        <f t="shared" si="5"/>
        <v>3655890.58</v>
      </c>
      <c r="P87" s="1">
        <f t="shared" si="6"/>
        <v>0</v>
      </c>
    </row>
    <row r="88" spans="1:16" x14ac:dyDescent="0.25">
      <c r="A88">
        <v>6</v>
      </c>
      <c r="B88" t="s">
        <v>632</v>
      </c>
      <c r="C88" t="s">
        <v>632</v>
      </c>
      <c r="D88">
        <v>1</v>
      </c>
      <c r="E88" t="s">
        <v>456</v>
      </c>
      <c r="F88" t="s">
        <v>457</v>
      </c>
      <c r="G88">
        <v>0</v>
      </c>
      <c r="H88" t="s">
        <v>116</v>
      </c>
      <c r="I88">
        <v>1</v>
      </c>
      <c r="J88">
        <v>1</v>
      </c>
      <c r="K88" s="1">
        <v>10339</v>
      </c>
      <c r="L88" s="1">
        <v>34079</v>
      </c>
      <c r="M88" s="1">
        <v>617724.26</v>
      </c>
      <c r="N88" s="1">
        <f t="shared" si="4"/>
        <v>617724.26</v>
      </c>
      <c r="O88" s="1">
        <f t="shared" si="5"/>
        <v>617724.26</v>
      </c>
      <c r="P88" s="1">
        <f t="shared" si="6"/>
        <v>0</v>
      </c>
    </row>
    <row r="89" spans="1:16" x14ac:dyDescent="0.25">
      <c r="A89">
        <v>6</v>
      </c>
      <c r="B89" t="s">
        <v>632</v>
      </c>
      <c r="C89" t="s">
        <v>632</v>
      </c>
      <c r="D89">
        <v>1</v>
      </c>
      <c r="E89" t="s">
        <v>458</v>
      </c>
      <c r="F89" t="s">
        <v>459</v>
      </c>
      <c r="G89">
        <v>0</v>
      </c>
      <c r="H89" t="s">
        <v>116</v>
      </c>
      <c r="I89">
        <v>6</v>
      </c>
      <c r="J89">
        <v>6</v>
      </c>
      <c r="K89" s="1">
        <v>10599</v>
      </c>
      <c r="L89" s="1">
        <v>34347</v>
      </c>
      <c r="M89" s="1">
        <v>625322.36333333328</v>
      </c>
      <c r="N89" s="1">
        <f t="shared" si="4"/>
        <v>3751934.1799999997</v>
      </c>
      <c r="O89" s="1">
        <f t="shared" si="5"/>
        <v>3751934.1799999997</v>
      </c>
      <c r="P89" s="1">
        <f t="shared" si="6"/>
        <v>0</v>
      </c>
    </row>
    <row r="90" spans="1:16" x14ac:dyDescent="0.25">
      <c r="A90">
        <v>6</v>
      </c>
      <c r="B90" t="s">
        <v>632</v>
      </c>
      <c r="C90" t="s">
        <v>632</v>
      </c>
      <c r="D90">
        <v>1</v>
      </c>
      <c r="E90" t="s">
        <v>460</v>
      </c>
      <c r="F90" t="s">
        <v>461</v>
      </c>
      <c r="G90">
        <v>0</v>
      </c>
      <c r="H90" t="s">
        <v>116</v>
      </c>
      <c r="I90">
        <v>15</v>
      </c>
      <c r="J90">
        <v>15</v>
      </c>
      <c r="K90" s="1">
        <v>10599</v>
      </c>
      <c r="L90" s="1">
        <v>35057</v>
      </c>
      <c r="M90" s="1">
        <v>633975.27600000007</v>
      </c>
      <c r="N90" s="1">
        <f t="shared" si="4"/>
        <v>9509629.1400000006</v>
      </c>
      <c r="O90" s="1">
        <f t="shared" si="5"/>
        <v>9509629.1400000006</v>
      </c>
      <c r="P90" s="1">
        <f t="shared" si="6"/>
        <v>0</v>
      </c>
    </row>
    <row r="91" spans="1:16" x14ac:dyDescent="0.25">
      <c r="A91">
        <v>6</v>
      </c>
      <c r="B91" t="s">
        <v>632</v>
      </c>
      <c r="C91" t="s">
        <v>632</v>
      </c>
      <c r="D91">
        <v>1</v>
      </c>
      <c r="E91" t="s">
        <v>462</v>
      </c>
      <c r="F91" t="s">
        <v>463</v>
      </c>
      <c r="G91">
        <v>0</v>
      </c>
      <c r="H91" t="s">
        <v>116</v>
      </c>
      <c r="I91">
        <v>3</v>
      </c>
      <c r="J91">
        <v>3</v>
      </c>
      <c r="K91" s="1">
        <v>10599</v>
      </c>
      <c r="L91" s="1">
        <v>35741</v>
      </c>
      <c r="M91" s="1">
        <v>642311.31999999995</v>
      </c>
      <c r="N91" s="1">
        <f t="shared" si="4"/>
        <v>1926933.96</v>
      </c>
      <c r="O91" s="1">
        <f t="shared" si="5"/>
        <v>1926933.96</v>
      </c>
      <c r="P91" s="1">
        <f t="shared" si="6"/>
        <v>0</v>
      </c>
    </row>
    <row r="92" spans="1:16" x14ac:dyDescent="0.25">
      <c r="A92">
        <v>6</v>
      </c>
      <c r="B92" t="s">
        <v>632</v>
      </c>
      <c r="C92" t="s">
        <v>632</v>
      </c>
      <c r="D92">
        <v>1</v>
      </c>
      <c r="E92" t="s">
        <v>467</v>
      </c>
      <c r="F92" t="s">
        <v>468</v>
      </c>
      <c r="G92">
        <v>0</v>
      </c>
      <c r="H92" t="s">
        <v>116</v>
      </c>
      <c r="I92">
        <v>1</v>
      </c>
      <c r="J92">
        <v>1</v>
      </c>
      <c r="K92" s="1">
        <v>10599</v>
      </c>
      <c r="L92" s="1">
        <v>37112</v>
      </c>
      <c r="M92" s="1">
        <v>659019.97</v>
      </c>
      <c r="N92" s="1">
        <f t="shared" si="4"/>
        <v>659019.97</v>
      </c>
      <c r="O92" s="1">
        <f t="shared" si="5"/>
        <v>659019.97</v>
      </c>
      <c r="P92" s="1">
        <f t="shared" si="6"/>
        <v>0</v>
      </c>
    </row>
    <row r="93" spans="1:16" x14ac:dyDescent="0.25">
      <c r="A93">
        <v>6</v>
      </c>
      <c r="B93" t="s">
        <v>632</v>
      </c>
      <c r="C93" t="s">
        <v>632</v>
      </c>
      <c r="D93">
        <v>1</v>
      </c>
      <c r="E93" t="s">
        <v>469</v>
      </c>
      <c r="F93" t="s">
        <v>470</v>
      </c>
      <c r="G93">
        <v>0</v>
      </c>
      <c r="H93" t="s">
        <v>116</v>
      </c>
      <c r="I93">
        <v>10</v>
      </c>
      <c r="J93">
        <v>10</v>
      </c>
      <c r="K93" s="1">
        <v>10599</v>
      </c>
      <c r="L93" s="1">
        <v>37798</v>
      </c>
      <c r="M93" s="1">
        <v>667380.39100000006</v>
      </c>
      <c r="N93" s="1">
        <f t="shared" si="4"/>
        <v>6673803.9100000001</v>
      </c>
      <c r="O93" s="1">
        <f t="shared" si="5"/>
        <v>6673803.9100000001</v>
      </c>
      <c r="P93" s="1">
        <f t="shared" si="6"/>
        <v>0</v>
      </c>
    </row>
    <row r="94" spans="1:16" x14ac:dyDescent="0.25">
      <c r="A94">
        <v>6</v>
      </c>
      <c r="B94" t="s">
        <v>632</v>
      </c>
      <c r="C94" t="s">
        <v>632</v>
      </c>
      <c r="D94">
        <v>1</v>
      </c>
      <c r="E94" t="s">
        <v>471</v>
      </c>
      <c r="F94" t="s">
        <v>472</v>
      </c>
      <c r="G94">
        <v>0</v>
      </c>
      <c r="H94" t="s">
        <v>116</v>
      </c>
      <c r="I94">
        <v>1</v>
      </c>
      <c r="J94">
        <v>1</v>
      </c>
      <c r="K94" s="1">
        <v>10599</v>
      </c>
      <c r="L94" s="1">
        <v>38484</v>
      </c>
      <c r="M94" s="1">
        <v>675740.80999999994</v>
      </c>
      <c r="N94" s="1">
        <f t="shared" si="4"/>
        <v>675740.80999999994</v>
      </c>
      <c r="O94" s="1">
        <f t="shared" si="5"/>
        <v>675740.80999999994</v>
      </c>
      <c r="P94" s="1">
        <f t="shared" si="6"/>
        <v>0</v>
      </c>
    </row>
    <row r="95" spans="1:16" x14ac:dyDescent="0.25">
      <c r="A95">
        <v>6</v>
      </c>
      <c r="B95" t="s">
        <v>632</v>
      </c>
      <c r="C95" t="s">
        <v>632</v>
      </c>
      <c r="D95">
        <v>1</v>
      </c>
      <c r="E95" t="s">
        <v>478</v>
      </c>
      <c r="F95" t="s">
        <v>479</v>
      </c>
      <c r="G95">
        <v>0</v>
      </c>
      <c r="H95" t="s">
        <v>116</v>
      </c>
      <c r="I95">
        <v>1</v>
      </c>
      <c r="J95">
        <v>1</v>
      </c>
      <c r="K95" s="1">
        <v>10599</v>
      </c>
      <c r="L95" s="1">
        <v>39855</v>
      </c>
      <c r="M95" s="1">
        <v>692449.46</v>
      </c>
      <c r="N95" s="1">
        <f t="shared" si="4"/>
        <v>692449.46</v>
      </c>
      <c r="O95" s="1">
        <f t="shared" si="5"/>
        <v>692449.46</v>
      </c>
      <c r="P95" s="1">
        <f t="shared" si="6"/>
        <v>0</v>
      </c>
    </row>
    <row r="96" spans="1:16" x14ac:dyDescent="0.25">
      <c r="A96">
        <v>6</v>
      </c>
      <c r="B96" t="s">
        <v>632</v>
      </c>
      <c r="C96" t="s">
        <v>632</v>
      </c>
      <c r="D96">
        <v>1</v>
      </c>
      <c r="E96" t="s">
        <v>480</v>
      </c>
      <c r="F96" t="s">
        <v>481</v>
      </c>
      <c r="G96">
        <v>0</v>
      </c>
      <c r="H96" t="s">
        <v>116</v>
      </c>
      <c r="I96">
        <v>4</v>
      </c>
      <c r="J96">
        <v>4</v>
      </c>
      <c r="K96" s="1">
        <v>10599</v>
      </c>
      <c r="L96" s="1">
        <v>40542</v>
      </c>
      <c r="M96" s="1">
        <v>700822.0675</v>
      </c>
      <c r="N96" s="1">
        <f t="shared" si="4"/>
        <v>2803288.27</v>
      </c>
      <c r="O96" s="1">
        <f t="shared" si="5"/>
        <v>2803288.27</v>
      </c>
      <c r="P96" s="1">
        <f t="shared" si="6"/>
        <v>0</v>
      </c>
    </row>
    <row r="97" spans="1:16" x14ac:dyDescent="0.25">
      <c r="A97">
        <v>6</v>
      </c>
      <c r="B97" t="s">
        <v>632</v>
      </c>
      <c r="C97" t="s">
        <v>632</v>
      </c>
      <c r="D97">
        <v>1</v>
      </c>
      <c r="E97" t="s">
        <v>485</v>
      </c>
      <c r="F97" t="s">
        <v>486</v>
      </c>
      <c r="G97">
        <v>0</v>
      </c>
      <c r="H97" t="s">
        <v>116</v>
      </c>
      <c r="I97">
        <v>26</v>
      </c>
      <c r="J97">
        <v>26</v>
      </c>
      <c r="K97" s="1">
        <v>10859</v>
      </c>
      <c r="L97" s="1">
        <v>41967</v>
      </c>
      <c r="M97" s="1">
        <v>722520.75692307693</v>
      </c>
      <c r="N97" s="1">
        <f t="shared" si="4"/>
        <v>18785539.68</v>
      </c>
      <c r="O97" s="1">
        <f t="shared" si="5"/>
        <v>18785539.68</v>
      </c>
      <c r="P97" s="1">
        <f t="shared" si="6"/>
        <v>0</v>
      </c>
    </row>
    <row r="98" spans="1:16" x14ac:dyDescent="0.25">
      <c r="A98">
        <v>6</v>
      </c>
      <c r="B98" t="s">
        <v>632</v>
      </c>
      <c r="C98" t="s">
        <v>632</v>
      </c>
      <c r="D98">
        <v>1</v>
      </c>
      <c r="E98" t="s">
        <v>487</v>
      </c>
      <c r="F98" t="s">
        <v>488</v>
      </c>
      <c r="G98">
        <v>0</v>
      </c>
      <c r="H98" t="s">
        <v>116</v>
      </c>
      <c r="I98">
        <v>5</v>
      </c>
      <c r="J98">
        <v>5</v>
      </c>
      <c r="K98" s="1">
        <v>10859</v>
      </c>
      <c r="L98" s="1">
        <v>43288</v>
      </c>
      <c r="M98" s="1">
        <v>738620.04800000007</v>
      </c>
      <c r="N98" s="1">
        <f t="shared" si="4"/>
        <v>3693100.24</v>
      </c>
      <c r="O98" s="1">
        <f t="shared" si="5"/>
        <v>3693100.24</v>
      </c>
      <c r="P98" s="1">
        <f t="shared" si="6"/>
        <v>0</v>
      </c>
    </row>
    <row r="99" spans="1:16" x14ac:dyDescent="0.25">
      <c r="A99">
        <v>6</v>
      </c>
      <c r="B99" t="s">
        <v>632</v>
      </c>
      <c r="C99" t="s">
        <v>632</v>
      </c>
      <c r="D99">
        <v>1</v>
      </c>
      <c r="E99" t="s">
        <v>489</v>
      </c>
      <c r="F99" t="s">
        <v>490</v>
      </c>
      <c r="G99">
        <v>0</v>
      </c>
      <c r="H99" t="s">
        <v>116</v>
      </c>
      <c r="I99">
        <v>13</v>
      </c>
      <c r="J99">
        <v>13</v>
      </c>
      <c r="K99" s="1">
        <v>10859</v>
      </c>
      <c r="L99" s="1">
        <v>43968</v>
      </c>
      <c r="M99" s="1">
        <v>746907.34538461536</v>
      </c>
      <c r="N99" s="1">
        <f t="shared" si="4"/>
        <v>9709795.4900000002</v>
      </c>
      <c r="O99" s="1">
        <f t="shared" si="5"/>
        <v>9709795.4900000002</v>
      </c>
      <c r="P99" s="1">
        <f t="shared" si="6"/>
        <v>0</v>
      </c>
    </row>
    <row r="100" spans="1:16" x14ac:dyDescent="0.25">
      <c r="A100">
        <v>6</v>
      </c>
      <c r="B100" t="s">
        <v>632</v>
      </c>
      <c r="C100" t="s">
        <v>632</v>
      </c>
      <c r="D100">
        <v>1</v>
      </c>
      <c r="E100" t="s">
        <v>491</v>
      </c>
      <c r="F100" t="s">
        <v>492</v>
      </c>
      <c r="G100">
        <v>0</v>
      </c>
      <c r="H100" t="s">
        <v>116</v>
      </c>
      <c r="I100">
        <v>7</v>
      </c>
      <c r="J100">
        <v>7</v>
      </c>
      <c r="K100" s="1">
        <v>10859</v>
      </c>
      <c r="L100" s="1">
        <v>44649</v>
      </c>
      <c r="M100" s="1">
        <v>755206.82714285713</v>
      </c>
      <c r="N100" s="1">
        <f t="shared" si="4"/>
        <v>5286447.79</v>
      </c>
      <c r="O100" s="1">
        <f t="shared" si="5"/>
        <v>5286447.79</v>
      </c>
      <c r="P100" s="1">
        <f t="shared" si="6"/>
        <v>0</v>
      </c>
    </row>
    <row r="101" spans="1:16" x14ac:dyDescent="0.25">
      <c r="A101">
        <v>6</v>
      </c>
      <c r="B101" t="s">
        <v>632</v>
      </c>
      <c r="C101" t="s">
        <v>632</v>
      </c>
      <c r="D101">
        <v>1</v>
      </c>
      <c r="E101" t="s">
        <v>493</v>
      </c>
      <c r="F101" t="s">
        <v>494</v>
      </c>
      <c r="G101">
        <v>0</v>
      </c>
      <c r="H101" t="s">
        <v>116</v>
      </c>
      <c r="I101">
        <v>8</v>
      </c>
      <c r="J101">
        <v>8</v>
      </c>
      <c r="K101" s="1">
        <v>10859</v>
      </c>
      <c r="L101" s="1">
        <v>45329</v>
      </c>
      <c r="M101" s="1">
        <v>763494.12250000006</v>
      </c>
      <c r="N101" s="1">
        <f t="shared" si="4"/>
        <v>6107952.9800000004</v>
      </c>
      <c r="O101" s="1">
        <f t="shared" si="5"/>
        <v>6107952.9800000004</v>
      </c>
      <c r="P101" s="1">
        <f t="shared" si="6"/>
        <v>0</v>
      </c>
    </row>
    <row r="102" spans="1:16" x14ac:dyDescent="0.25">
      <c r="A102">
        <v>6</v>
      </c>
      <c r="B102" t="s">
        <v>632</v>
      </c>
      <c r="C102" t="s">
        <v>632</v>
      </c>
      <c r="D102">
        <v>1</v>
      </c>
      <c r="E102" t="s">
        <v>495</v>
      </c>
      <c r="F102" t="s">
        <v>496</v>
      </c>
      <c r="G102">
        <v>0</v>
      </c>
      <c r="H102" t="s">
        <v>116</v>
      </c>
      <c r="I102">
        <v>2</v>
      </c>
      <c r="J102">
        <v>2</v>
      </c>
      <c r="K102" s="1">
        <v>10859</v>
      </c>
      <c r="L102" s="1">
        <v>46690</v>
      </c>
      <c r="M102" s="1">
        <v>780080.90500000003</v>
      </c>
      <c r="N102" s="1">
        <f t="shared" si="4"/>
        <v>1560161.81</v>
      </c>
      <c r="O102" s="1">
        <f t="shared" si="5"/>
        <v>1560161.81</v>
      </c>
      <c r="P102" s="1">
        <f t="shared" si="6"/>
        <v>0</v>
      </c>
    </row>
    <row r="103" spans="1:16" x14ac:dyDescent="0.25">
      <c r="A103">
        <v>6</v>
      </c>
      <c r="B103" t="s">
        <v>632</v>
      </c>
      <c r="C103" t="s">
        <v>632</v>
      </c>
      <c r="D103">
        <v>1</v>
      </c>
      <c r="E103" t="s">
        <v>497</v>
      </c>
      <c r="F103" t="s">
        <v>498</v>
      </c>
      <c r="G103">
        <v>0</v>
      </c>
      <c r="H103" t="s">
        <v>116</v>
      </c>
      <c r="I103">
        <v>2</v>
      </c>
      <c r="J103">
        <v>2</v>
      </c>
      <c r="K103" s="1">
        <v>10859</v>
      </c>
      <c r="L103" s="1">
        <v>47371</v>
      </c>
      <c r="M103" s="1">
        <v>788380.38500000001</v>
      </c>
      <c r="N103" s="1">
        <f t="shared" si="4"/>
        <v>1576760.77</v>
      </c>
      <c r="O103" s="1">
        <f t="shared" si="5"/>
        <v>1576760.77</v>
      </c>
      <c r="P103" s="1">
        <f t="shared" si="6"/>
        <v>0</v>
      </c>
    </row>
    <row r="104" spans="1:16" x14ac:dyDescent="0.25">
      <c r="A104">
        <v>6</v>
      </c>
      <c r="B104" t="s">
        <v>632</v>
      </c>
      <c r="C104" t="s">
        <v>632</v>
      </c>
      <c r="D104">
        <v>1</v>
      </c>
      <c r="E104" t="s">
        <v>499</v>
      </c>
      <c r="F104" t="s">
        <v>500</v>
      </c>
      <c r="G104">
        <v>0</v>
      </c>
      <c r="H104" t="s">
        <v>116</v>
      </c>
      <c r="I104">
        <v>1</v>
      </c>
      <c r="J104">
        <v>1</v>
      </c>
      <c r="K104" s="1">
        <v>10859</v>
      </c>
      <c r="L104" s="1">
        <v>48051</v>
      </c>
      <c r="M104" s="1">
        <v>796667.69000000006</v>
      </c>
      <c r="N104" s="1">
        <f t="shared" si="4"/>
        <v>796667.69000000006</v>
      </c>
      <c r="O104" s="1">
        <f t="shared" si="5"/>
        <v>796667.69000000006</v>
      </c>
      <c r="P104" s="1">
        <f t="shared" si="6"/>
        <v>0</v>
      </c>
    </row>
    <row r="105" spans="1:16" x14ac:dyDescent="0.25">
      <c r="A105">
        <v>6</v>
      </c>
      <c r="B105" t="s">
        <v>632</v>
      </c>
      <c r="C105" t="s">
        <v>632</v>
      </c>
      <c r="D105">
        <v>1</v>
      </c>
      <c r="E105" t="s">
        <v>501</v>
      </c>
      <c r="F105" t="s">
        <v>502</v>
      </c>
      <c r="G105">
        <v>0</v>
      </c>
      <c r="H105" t="s">
        <v>116</v>
      </c>
      <c r="I105">
        <v>6</v>
      </c>
      <c r="J105">
        <v>6</v>
      </c>
      <c r="K105" s="1">
        <v>10859</v>
      </c>
      <c r="L105" s="1">
        <v>49412</v>
      </c>
      <c r="M105" s="1">
        <v>813254.46166666655</v>
      </c>
      <c r="N105" s="1">
        <f t="shared" si="4"/>
        <v>4879526.7699999996</v>
      </c>
      <c r="O105" s="1">
        <f t="shared" si="5"/>
        <v>4879526.7699999996</v>
      </c>
      <c r="P105" s="1">
        <f t="shared" si="6"/>
        <v>0</v>
      </c>
    </row>
    <row r="106" spans="1:16" x14ac:dyDescent="0.25">
      <c r="A106">
        <v>6</v>
      </c>
      <c r="B106" t="s">
        <v>632</v>
      </c>
      <c r="C106" t="s">
        <v>632</v>
      </c>
      <c r="D106">
        <v>1</v>
      </c>
      <c r="E106" t="s">
        <v>503</v>
      </c>
      <c r="F106" t="s">
        <v>504</v>
      </c>
      <c r="G106">
        <v>0</v>
      </c>
      <c r="H106" t="s">
        <v>116</v>
      </c>
      <c r="I106">
        <v>2</v>
      </c>
      <c r="J106">
        <v>2</v>
      </c>
      <c r="K106" s="1">
        <v>10859</v>
      </c>
      <c r="L106" s="1">
        <v>50093</v>
      </c>
      <c r="M106" s="1">
        <v>821553.94500000007</v>
      </c>
      <c r="N106" s="1">
        <f t="shared" si="4"/>
        <v>1643107.8900000001</v>
      </c>
      <c r="O106" s="1">
        <f t="shared" si="5"/>
        <v>1643107.8900000001</v>
      </c>
      <c r="P106" s="1">
        <f t="shared" si="6"/>
        <v>0</v>
      </c>
    </row>
    <row r="107" spans="1:16" x14ac:dyDescent="0.25">
      <c r="A107">
        <v>6</v>
      </c>
      <c r="B107" t="s">
        <v>632</v>
      </c>
      <c r="C107" t="s">
        <v>632</v>
      </c>
      <c r="D107">
        <v>1</v>
      </c>
      <c r="E107" t="s">
        <v>505</v>
      </c>
      <c r="F107" t="s">
        <v>506</v>
      </c>
      <c r="G107">
        <v>0</v>
      </c>
      <c r="H107" t="s">
        <v>116</v>
      </c>
      <c r="I107">
        <v>3</v>
      </c>
      <c r="J107">
        <v>3</v>
      </c>
      <c r="K107" s="1">
        <v>10859</v>
      </c>
      <c r="L107" s="1">
        <v>50772</v>
      </c>
      <c r="M107" s="1">
        <v>829829.05333333334</v>
      </c>
      <c r="N107" s="1">
        <f t="shared" si="4"/>
        <v>2489487.16</v>
      </c>
      <c r="O107" s="1">
        <f t="shared" si="5"/>
        <v>2489487.16</v>
      </c>
      <c r="P107" s="1">
        <f t="shared" si="6"/>
        <v>0</v>
      </c>
    </row>
    <row r="108" spans="1:16" x14ac:dyDescent="0.25">
      <c r="A108">
        <v>6</v>
      </c>
      <c r="B108" t="s">
        <v>632</v>
      </c>
      <c r="C108" t="s">
        <v>632</v>
      </c>
      <c r="D108">
        <v>1</v>
      </c>
      <c r="E108" t="s">
        <v>510</v>
      </c>
      <c r="F108" t="s">
        <v>511</v>
      </c>
      <c r="G108">
        <v>0</v>
      </c>
      <c r="H108" t="s">
        <v>116</v>
      </c>
      <c r="I108">
        <v>4</v>
      </c>
      <c r="J108">
        <v>4</v>
      </c>
      <c r="K108" s="1">
        <v>10859</v>
      </c>
      <c r="L108" s="1">
        <v>52816</v>
      </c>
      <c r="M108" s="1">
        <v>854739.6925</v>
      </c>
      <c r="N108" s="1">
        <f t="shared" si="4"/>
        <v>3418958.77</v>
      </c>
      <c r="O108" s="1">
        <f t="shared" si="5"/>
        <v>3418958.77</v>
      </c>
      <c r="P108" s="1">
        <f t="shared" si="6"/>
        <v>0</v>
      </c>
    </row>
    <row r="109" spans="1:16" x14ac:dyDescent="0.25">
      <c r="A109">
        <v>6</v>
      </c>
      <c r="B109" t="s">
        <v>632</v>
      </c>
      <c r="C109" t="s">
        <v>632</v>
      </c>
      <c r="D109">
        <v>1</v>
      </c>
      <c r="E109" t="s">
        <v>512</v>
      </c>
      <c r="F109" t="s">
        <v>513</v>
      </c>
      <c r="G109">
        <v>0</v>
      </c>
      <c r="H109" t="s">
        <v>116</v>
      </c>
      <c r="I109">
        <v>1</v>
      </c>
      <c r="J109">
        <v>1</v>
      </c>
      <c r="K109" s="1">
        <v>10859</v>
      </c>
      <c r="L109" s="1">
        <v>53995</v>
      </c>
      <c r="M109" s="1">
        <v>869108.41</v>
      </c>
      <c r="N109" s="1">
        <f t="shared" si="4"/>
        <v>869108.41</v>
      </c>
      <c r="O109" s="1">
        <f t="shared" si="5"/>
        <v>869108.41</v>
      </c>
      <c r="P109" s="1">
        <f t="shared" si="6"/>
        <v>0</v>
      </c>
    </row>
    <row r="110" spans="1:16" x14ac:dyDescent="0.25">
      <c r="A110">
        <v>6</v>
      </c>
      <c r="B110" t="s">
        <v>632</v>
      </c>
      <c r="C110" t="s">
        <v>632</v>
      </c>
      <c r="D110">
        <v>1</v>
      </c>
      <c r="E110" t="s">
        <v>516</v>
      </c>
      <c r="F110" t="s">
        <v>517</v>
      </c>
      <c r="G110">
        <v>0</v>
      </c>
      <c r="H110" t="s">
        <v>116</v>
      </c>
      <c r="I110">
        <v>1</v>
      </c>
      <c r="J110">
        <v>1</v>
      </c>
      <c r="K110" s="1">
        <v>11118</v>
      </c>
      <c r="L110" s="1">
        <v>55924</v>
      </c>
      <c r="M110" s="1">
        <v>896932.78</v>
      </c>
      <c r="N110" s="1">
        <f t="shared" si="4"/>
        <v>896932.78</v>
      </c>
      <c r="O110" s="1">
        <f t="shared" si="5"/>
        <v>896932.78</v>
      </c>
      <c r="P110" s="1">
        <f t="shared" si="6"/>
        <v>0</v>
      </c>
    </row>
    <row r="111" spans="1:16" x14ac:dyDescent="0.25">
      <c r="A111">
        <v>6</v>
      </c>
      <c r="B111" t="s">
        <v>632</v>
      </c>
      <c r="C111" t="s">
        <v>632</v>
      </c>
      <c r="D111">
        <v>1</v>
      </c>
      <c r="E111" t="s">
        <v>518</v>
      </c>
      <c r="F111" t="s">
        <v>519</v>
      </c>
      <c r="G111">
        <v>0</v>
      </c>
      <c r="H111" t="s">
        <v>116</v>
      </c>
      <c r="I111">
        <v>4</v>
      </c>
      <c r="J111">
        <v>4</v>
      </c>
      <c r="K111" s="1">
        <v>11118</v>
      </c>
      <c r="L111" s="1">
        <v>56788</v>
      </c>
      <c r="M111" s="1">
        <v>907462.51500000001</v>
      </c>
      <c r="N111" s="1">
        <f t="shared" si="4"/>
        <v>3629850.06</v>
      </c>
      <c r="O111" s="1">
        <f t="shared" si="5"/>
        <v>3629850.06</v>
      </c>
      <c r="P111" s="1">
        <f t="shared" si="6"/>
        <v>0</v>
      </c>
    </row>
    <row r="112" spans="1:16" x14ac:dyDescent="0.25">
      <c r="A112">
        <v>6</v>
      </c>
      <c r="B112" t="s">
        <v>632</v>
      </c>
      <c r="C112" t="s">
        <v>632</v>
      </c>
      <c r="D112">
        <v>1</v>
      </c>
      <c r="E112" t="s">
        <v>520</v>
      </c>
      <c r="F112" t="s">
        <v>521</v>
      </c>
      <c r="G112">
        <v>0</v>
      </c>
      <c r="H112" t="s">
        <v>116</v>
      </c>
      <c r="I112">
        <v>1</v>
      </c>
      <c r="J112">
        <v>1</v>
      </c>
      <c r="K112" s="1">
        <v>11118</v>
      </c>
      <c r="L112" s="1">
        <v>58531</v>
      </c>
      <c r="M112" s="1">
        <v>928704.81</v>
      </c>
      <c r="N112" s="1">
        <f t="shared" si="4"/>
        <v>928704.81</v>
      </c>
      <c r="O112" s="1">
        <f t="shared" si="5"/>
        <v>928704.81</v>
      </c>
      <c r="P112" s="1">
        <f t="shared" si="6"/>
        <v>0</v>
      </c>
    </row>
    <row r="113" spans="1:16" x14ac:dyDescent="0.25">
      <c r="A113">
        <v>6</v>
      </c>
      <c r="B113" t="s">
        <v>632</v>
      </c>
      <c r="C113" t="s">
        <v>632</v>
      </c>
      <c r="D113">
        <v>1</v>
      </c>
      <c r="E113" t="s">
        <v>522</v>
      </c>
      <c r="F113" t="s">
        <v>524</v>
      </c>
      <c r="G113">
        <v>0</v>
      </c>
      <c r="H113" t="s">
        <v>116</v>
      </c>
      <c r="I113">
        <v>2</v>
      </c>
      <c r="J113">
        <v>2</v>
      </c>
      <c r="K113" s="1">
        <v>11118</v>
      </c>
      <c r="L113" s="1">
        <v>59490</v>
      </c>
      <c r="M113" s="1">
        <v>940392.33499999996</v>
      </c>
      <c r="N113" s="1">
        <f t="shared" si="4"/>
        <v>1880784.67</v>
      </c>
      <c r="O113" s="1">
        <f t="shared" si="5"/>
        <v>1880784.67</v>
      </c>
      <c r="P113" s="1">
        <f t="shared" si="6"/>
        <v>0</v>
      </c>
    </row>
    <row r="114" spans="1:16" x14ac:dyDescent="0.25">
      <c r="A114">
        <v>6</v>
      </c>
      <c r="B114" t="s">
        <v>632</v>
      </c>
      <c r="C114" t="s">
        <v>632</v>
      </c>
      <c r="D114">
        <v>1</v>
      </c>
      <c r="E114" t="s">
        <v>525</v>
      </c>
      <c r="F114" t="s">
        <v>526</v>
      </c>
      <c r="G114">
        <v>0</v>
      </c>
      <c r="H114" t="s">
        <v>116</v>
      </c>
      <c r="I114">
        <v>2</v>
      </c>
      <c r="J114">
        <v>2</v>
      </c>
      <c r="K114" s="1">
        <v>11118</v>
      </c>
      <c r="L114" s="1">
        <v>60448</v>
      </c>
      <c r="M114" s="1">
        <v>952067.66999999993</v>
      </c>
      <c r="N114" s="1">
        <f t="shared" si="4"/>
        <v>1904135.3399999999</v>
      </c>
      <c r="O114" s="1">
        <f t="shared" si="5"/>
        <v>1904135.3399999999</v>
      </c>
      <c r="P114" s="1">
        <f t="shared" si="6"/>
        <v>0</v>
      </c>
    </row>
    <row r="115" spans="1:16" x14ac:dyDescent="0.25">
      <c r="A115">
        <v>6</v>
      </c>
      <c r="B115" t="s">
        <v>632</v>
      </c>
      <c r="C115" t="s">
        <v>632</v>
      </c>
      <c r="D115">
        <v>1</v>
      </c>
      <c r="E115" t="s">
        <v>527</v>
      </c>
      <c r="F115" t="s">
        <v>528</v>
      </c>
      <c r="G115">
        <v>0</v>
      </c>
      <c r="H115" t="s">
        <v>116</v>
      </c>
      <c r="I115">
        <v>3</v>
      </c>
      <c r="J115">
        <v>3</v>
      </c>
      <c r="K115" s="1">
        <v>11118</v>
      </c>
      <c r="L115" s="1">
        <v>61406</v>
      </c>
      <c r="M115" s="1">
        <v>963743.00666666671</v>
      </c>
      <c r="N115" s="1">
        <f t="shared" si="4"/>
        <v>2891229.02</v>
      </c>
      <c r="O115" s="1">
        <f t="shared" si="5"/>
        <v>2891229.02</v>
      </c>
      <c r="P115" s="1">
        <f t="shared" si="6"/>
        <v>0</v>
      </c>
    </row>
    <row r="116" spans="1:16" x14ac:dyDescent="0.25">
      <c r="A116">
        <v>6</v>
      </c>
      <c r="B116" t="s">
        <v>632</v>
      </c>
      <c r="C116" t="s">
        <v>632</v>
      </c>
      <c r="D116">
        <v>1</v>
      </c>
      <c r="E116" t="s">
        <v>529</v>
      </c>
      <c r="F116" t="s">
        <v>530</v>
      </c>
      <c r="G116">
        <v>0</v>
      </c>
      <c r="H116" t="s">
        <v>116</v>
      </c>
      <c r="I116">
        <v>1</v>
      </c>
      <c r="J116">
        <v>1</v>
      </c>
      <c r="K116" s="1">
        <v>11118</v>
      </c>
      <c r="L116" s="1">
        <v>63326</v>
      </c>
      <c r="M116" s="1">
        <v>987142.44</v>
      </c>
      <c r="N116" s="1">
        <f t="shared" si="4"/>
        <v>987142.44</v>
      </c>
      <c r="O116" s="1">
        <f t="shared" si="5"/>
        <v>987142.44</v>
      </c>
      <c r="P116" s="1">
        <f t="shared" si="6"/>
        <v>0</v>
      </c>
    </row>
    <row r="117" spans="1:16" x14ac:dyDescent="0.25">
      <c r="A117">
        <v>6</v>
      </c>
      <c r="B117" t="s">
        <v>632</v>
      </c>
      <c r="C117" t="s">
        <v>632</v>
      </c>
      <c r="D117">
        <v>1</v>
      </c>
      <c r="E117" t="s">
        <v>531</v>
      </c>
      <c r="F117" t="s">
        <v>532</v>
      </c>
      <c r="G117">
        <v>0</v>
      </c>
      <c r="H117" t="s">
        <v>116</v>
      </c>
      <c r="I117">
        <v>1</v>
      </c>
      <c r="J117">
        <v>1</v>
      </c>
      <c r="K117" s="1">
        <v>15010</v>
      </c>
      <c r="L117" s="1">
        <v>60422</v>
      </c>
      <c r="M117" s="1">
        <v>1016596.44</v>
      </c>
      <c r="N117" s="1">
        <f t="shared" si="4"/>
        <v>1016596.44</v>
      </c>
      <c r="O117" s="1">
        <f t="shared" si="5"/>
        <v>1016596.44</v>
      </c>
      <c r="P117" s="1">
        <f t="shared" si="6"/>
        <v>0</v>
      </c>
    </row>
    <row r="118" spans="1:16" x14ac:dyDescent="0.25">
      <c r="A118">
        <v>6</v>
      </c>
      <c r="B118" t="s">
        <v>632</v>
      </c>
      <c r="C118" t="s">
        <v>632</v>
      </c>
      <c r="D118">
        <v>1</v>
      </c>
      <c r="E118" t="s">
        <v>533</v>
      </c>
      <c r="F118" t="s">
        <v>534</v>
      </c>
      <c r="G118">
        <v>0</v>
      </c>
      <c r="H118" t="s">
        <v>116</v>
      </c>
      <c r="I118">
        <v>1</v>
      </c>
      <c r="J118">
        <v>1</v>
      </c>
      <c r="K118" s="1">
        <v>15010</v>
      </c>
      <c r="L118" s="1">
        <v>61306</v>
      </c>
      <c r="M118" s="1">
        <v>1027369.9299999999</v>
      </c>
      <c r="N118" s="1">
        <f t="shared" si="4"/>
        <v>1027369.9299999999</v>
      </c>
      <c r="O118" s="1">
        <f t="shared" si="5"/>
        <v>1027369.9299999999</v>
      </c>
      <c r="P118" s="1">
        <f t="shared" si="6"/>
        <v>0</v>
      </c>
    </row>
    <row r="119" spans="1:16" x14ac:dyDescent="0.25">
      <c r="A119">
        <v>6</v>
      </c>
      <c r="B119" t="s">
        <v>632</v>
      </c>
      <c r="C119" t="s">
        <v>632</v>
      </c>
      <c r="D119">
        <v>1</v>
      </c>
      <c r="E119" t="s">
        <v>535</v>
      </c>
      <c r="F119" t="s">
        <v>536</v>
      </c>
      <c r="G119">
        <v>0</v>
      </c>
      <c r="H119" t="s">
        <v>116</v>
      </c>
      <c r="I119">
        <v>1</v>
      </c>
      <c r="J119">
        <v>1</v>
      </c>
      <c r="K119" s="1">
        <v>15010</v>
      </c>
      <c r="L119" s="1">
        <v>62264</v>
      </c>
      <c r="M119" s="1">
        <v>1039045.26</v>
      </c>
      <c r="N119" s="1">
        <f t="shared" si="4"/>
        <v>1039045.26</v>
      </c>
      <c r="O119" s="1">
        <f t="shared" si="5"/>
        <v>1039045.26</v>
      </c>
      <c r="P119" s="1">
        <f t="shared" si="6"/>
        <v>0</v>
      </c>
    </row>
    <row r="120" spans="1:16" x14ac:dyDescent="0.25">
      <c r="A120">
        <v>6</v>
      </c>
      <c r="B120" t="s">
        <v>632</v>
      </c>
      <c r="C120" t="s">
        <v>632</v>
      </c>
      <c r="D120">
        <v>1</v>
      </c>
      <c r="E120" t="s">
        <v>648</v>
      </c>
      <c r="F120" t="s">
        <v>649</v>
      </c>
      <c r="G120">
        <v>0</v>
      </c>
      <c r="H120" t="s">
        <v>116</v>
      </c>
      <c r="I120">
        <v>4</v>
      </c>
      <c r="J120">
        <v>4</v>
      </c>
      <c r="K120" s="1">
        <v>15010</v>
      </c>
      <c r="L120" s="1">
        <v>64180</v>
      </c>
      <c r="M120" s="1">
        <v>1062395.9475</v>
      </c>
      <c r="N120" s="1">
        <f t="shared" si="4"/>
        <v>4249583.79</v>
      </c>
      <c r="O120" s="1">
        <f t="shared" si="5"/>
        <v>4249583.79</v>
      </c>
      <c r="P120" s="1">
        <f t="shared" si="6"/>
        <v>0</v>
      </c>
    </row>
    <row r="121" spans="1:16" x14ac:dyDescent="0.25">
      <c r="A121">
        <v>6</v>
      </c>
      <c r="B121" t="s">
        <v>632</v>
      </c>
      <c r="C121" t="s">
        <v>632</v>
      </c>
      <c r="D121">
        <v>1</v>
      </c>
      <c r="E121" t="s">
        <v>537</v>
      </c>
      <c r="F121" t="s">
        <v>538</v>
      </c>
      <c r="G121">
        <v>0</v>
      </c>
      <c r="H121" t="s">
        <v>116</v>
      </c>
      <c r="I121">
        <v>1</v>
      </c>
      <c r="J121">
        <v>1</v>
      </c>
      <c r="K121" s="1">
        <v>15010</v>
      </c>
      <c r="L121" s="1">
        <v>65140</v>
      </c>
      <c r="M121" s="1">
        <v>1074095.6499999999</v>
      </c>
      <c r="N121" s="1">
        <f t="shared" si="4"/>
        <v>1074095.6499999999</v>
      </c>
      <c r="O121" s="1">
        <f t="shared" si="5"/>
        <v>1074095.6499999999</v>
      </c>
      <c r="P121" s="1">
        <f t="shared" si="6"/>
        <v>0</v>
      </c>
    </row>
    <row r="122" spans="1:16" x14ac:dyDescent="0.25">
      <c r="A122">
        <v>6</v>
      </c>
      <c r="B122" t="s">
        <v>632</v>
      </c>
      <c r="C122" t="s">
        <v>632</v>
      </c>
      <c r="D122">
        <v>1</v>
      </c>
      <c r="E122" t="s">
        <v>539</v>
      </c>
      <c r="F122" t="s">
        <v>540</v>
      </c>
      <c r="G122">
        <v>0</v>
      </c>
      <c r="H122" t="s">
        <v>116</v>
      </c>
      <c r="I122">
        <v>1</v>
      </c>
      <c r="J122">
        <v>1</v>
      </c>
      <c r="K122" s="1">
        <v>15010</v>
      </c>
      <c r="L122" s="1">
        <v>66117</v>
      </c>
      <c r="M122" s="1">
        <v>1086002.54</v>
      </c>
      <c r="N122" s="1">
        <f t="shared" si="4"/>
        <v>1086002.54</v>
      </c>
      <c r="O122" s="1">
        <f t="shared" si="5"/>
        <v>1086002.54</v>
      </c>
      <c r="P122" s="1">
        <f t="shared" si="6"/>
        <v>0</v>
      </c>
    </row>
    <row r="123" spans="1:16" x14ac:dyDescent="0.25">
      <c r="A123">
        <v>6</v>
      </c>
      <c r="B123" t="s">
        <v>632</v>
      </c>
      <c r="C123" t="s">
        <v>632</v>
      </c>
      <c r="D123">
        <v>1</v>
      </c>
      <c r="E123" t="s">
        <v>543</v>
      </c>
      <c r="F123" t="s">
        <v>544</v>
      </c>
      <c r="G123">
        <v>0</v>
      </c>
      <c r="H123" t="s">
        <v>116</v>
      </c>
      <c r="I123">
        <v>1</v>
      </c>
      <c r="J123">
        <v>1</v>
      </c>
      <c r="K123" s="1">
        <v>15010</v>
      </c>
      <c r="L123" s="1">
        <v>70958</v>
      </c>
      <c r="M123" s="1">
        <v>1145000.78</v>
      </c>
      <c r="N123" s="1">
        <f>+M123*I123</f>
        <v>1145000.78</v>
      </c>
      <c r="O123" s="1">
        <f>+M123*J123</f>
        <v>1145000.78</v>
      </c>
      <c r="P123" s="1">
        <f>+O123-N123</f>
        <v>0</v>
      </c>
    </row>
    <row r="124" spans="1:16" x14ac:dyDescent="0.25">
      <c r="P124" s="6"/>
    </row>
    <row r="126" spans="1:16" x14ac:dyDescent="0.25">
      <c r="A126" t="s">
        <v>93</v>
      </c>
    </row>
  </sheetData>
  <autoFilter ref="A2:Q123" xr:uid="{00000000-0009-0000-0000-00000D000000}"/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theme="9" tint="0.79998168889431442"/>
  </sheetPr>
  <dimension ref="A1:Q21"/>
  <sheetViews>
    <sheetView topLeftCell="G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58</v>
      </c>
      <c r="J1">
        <f t="shared" ref="J1:P1" si="0">SUM(J3:J1048576)</f>
        <v>54</v>
      </c>
      <c r="N1" s="7">
        <f t="shared" si="0"/>
        <v>57402772.249999993</v>
      </c>
      <c r="O1" s="7">
        <f t="shared" si="0"/>
        <v>54540840.473809533</v>
      </c>
      <c r="P1" s="7">
        <f t="shared" si="0"/>
        <v>-2861931.7761904765</v>
      </c>
      <c r="Q1" s="9">
        <f>P1/N1</f>
        <v>-4.9857030662669374E-2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650</v>
      </c>
      <c r="C3" t="s">
        <v>650</v>
      </c>
      <c r="D3">
        <v>1</v>
      </c>
      <c r="E3" t="s">
        <v>64</v>
      </c>
      <c r="F3" t="s">
        <v>651</v>
      </c>
      <c r="G3">
        <v>0</v>
      </c>
      <c r="H3" t="s">
        <v>66</v>
      </c>
      <c r="I3">
        <v>1</v>
      </c>
      <c r="J3">
        <v>1</v>
      </c>
      <c r="K3" s="1">
        <v>33541.89</v>
      </c>
      <c r="L3" s="1">
        <v>129346.11</v>
      </c>
      <c r="M3" s="1">
        <v>2222048.52</v>
      </c>
      <c r="N3" s="1">
        <f t="shared" ref="N3:N18" si="1">+M3*I3</f>
        <v>2222048.52</v>
      </c>
      <c r="O3" s="1">
        <f t="shared" ref="O3:O18" si="2">+M3*J3</f>
        <v>2222048.52</v>
      </c>
      <c r="P3" s="1">
        <f t="shared" ref="P3:P18" si="3">+O3-N3</f>
        <v>0</v>
      </c>
    </row>
    <row r="4" spans="1:17" x14ac:dyDescent="0.25">
      <c r="A4">
        <v>6</v>
      </c>
      <c r="B4" t="s">
        <v>650</v>
      </c>
      <c r="C4" t="s">
        <v>650</v>
      </c>
      <c r="D4">
        <v>1</v>
      </c>
      <c r="E4" t="s">
        <v>108</v>
      </c>
      <c r="F4" t="s">
        <v>652</v>
      </c>
      <c r="G4">
        <v>0</v>
      </c>
      <c r="H4" t="s">
        <v>564</v>
      </c>
      <c r="I4">
        <v>6</v>
      </c>
      <c r="J4">
        <v>6</v>
      </c>
      <c r="K4" s="1">
        <v>26782.06</v>
      </c>
      <c r="L4" s="1">
        <v>47118.94</v>
      </c>
      <c r="M4" s="1">
        <v>1138758.8483333334</v>
      </c>
      <c r="N4" s="1">
        <f t="shared" si="1"/>
        <v>6832553.0899999999</v>
      </c>
      <c r="O4" s="1">
        <f t="shared" si="2"/>
        <v>6832553.0899999999</v>
      </c>
      <c r="P4" s="1">
        <f t="shared" si="3"/>
        <v>0</v>
      </c>
    </row>
    <row r="5" spans="1:17" x14ac:dyDescent="0.25">
      <c r="A5">
        <v>6</v>
      </c>
      <c r="B5" t="s">
        <v>650</v>
      </c>
      <c r="C5" t="s">
        <v>650</v>
      </c>
      <c r="D5">
        <v>1</v>
      </c>
      <c r="E5" t="s">
        <v>615</v>
      </c>
      <c r="F5" t="s">
        <v>653</v>
      </c>
      <c r="G5">
        <v>0</v>
      </c>
      <c r="H5" t="s">
        <v>579</v>
      </c>
      <c r="I5">
        <v>2</v>
      </c>
      <c r="J5">
        <v>2</v>
      </c>
      <c r="K5" s="1">
        <v>27344.639999999999</v>
      </c>
      <c r="L5" s="1">
        <v>63148.36</v>
      </c>
      <c r="M5" s="1">
        <v>1327197.6749999998</v>
      </c>
      <c r="N5" s="1">
        <f t="shared" si="1"/>
        <v>2654395.3499999996</v>
      </c>
      <c r="O5" s="1">
        <f t="shared" si="2"/>
        <v>2654395.3499999996</v>
      </c>
      <c r="P5" s="1">
        <f t="shared" si="3"/>
        <v>0</v>
      </c>
    </row>
    <row r="6" spans="1:17" x14ac:dyDescent="0.25">
      <c r="A6">
        <v>6</v>
      </c>
      <c r="B6" t="s">
        <v>650</v>
      </c>
      <c r="C6" t="s">
        <v>650</v>
      </c>
      <c r="D6">
        <v>1</v>
      </c>
      <c r="E6" t="s">
        <v>70</v>
      </c>
      <c r="F6" t="s">
        <v>654</v>
      </c>
      <c r="G6">
        <v>0</v>
      </c>
      <c r="H6" t="s">
        <v>579</v>
      </c>
      <c r="I6">
        <v>8</v>
      </c>
      <c r="J6">
        <v>8</v>
      </c>
      <c r="K6" s="1">
        <v>27344.17</v>
      </c>
      <c r="L6" s="1">
        <v>69181.83</v>
      </c>
      <c r="M6" s="1">
        <v>1423961.365</v>
      </c>
      <c r="N6" s="1">
        <f t="shared" si="1"/>
        <v>11391690.92</v>
      </c>
      <c r="O6" s="1">
        <f t="shared" si="2"/>
        <v>11391690.92</v>
      </c>
      <c r="P6" s="1">
        <f t="shared" si="3"/>
        <v>0</v>
      </c>
    </row>
    <row r="7" spans="1:17" x14ac:dyDescent="0.25">
      <c r="A7">
        <v>6</v>
      </c>
      <c r="B7" t="s">
        <v>650</v>
      </c>
      <c r="C7" t="s">
        <v>650</v>
      </c>
      <c r="D7">
        <v>1</v>
      </c>
      <c r="E7" t="s">
        <v>70</v>
      </c>
      <c r="F7" t="s">
        <v>655</v>
      </c>
      <c r="G7">
        <v>0</v>
      </c>
      <c r="H7" t="s">
        <v>656</v>
      </c>
      <c r="I7">
        <v>1</v>
      </c>
      <c r="J7">
        <v>1</v>
      </c>
      <c r="K7" s="1">
        <v>27344.17</v>
      </c>
      <c r="L7" s="1">
        <v>69181.83</v>
      </c>
      <c r="M7" s="1">
        <v>1400891.6600000001</v>
      </c>
      <c r="N7" s="1">
        <f t="shared" si="1"/>
        <v>1400891.6600000001</v>
      </c>
      <c r="O7" s="1">
        <f t="shared" si="2"/>
        <v>1400891.6600000001</v>
      </c>
      <c r="P7" s="1">
        <f t="shared" si="3"/>
        <v>0</v>
      </c>
    </row>
    <row r="8" spans="1:17" x14ac:dyDescent="0.25">
      <c r="A8">
        <v>6</v>
      </c>
      <c r="B8" t="s">
        <v>650</v>
      </c>
      <c r="C8" t="s">
        <v>650</v>
      </c>
      <c r="D8">
        <v>1</v>
      </c>
      <c r="E8" t="s">
        <v>70</v>
      </c>
      <c r="F8" t="s">
        <v>657</v>
      </c>
      <c r="G8">
        <v>0</v>
      </c>
      <c r="H8" t="s">
        <v>564</v>
      </c>
      <c r="I8">
        <v>1</v>
      </c>
      <c r="J8">
        <v>1</v>
      </c>
      <c r="K8" s="1">
        <v>27344.17</v>
      </c>
      <c r="L8" s="1">
        <v>69181.83</v>
      </c>
      <c r="M8" s="1">
        <v>1400891.6600000001</v>
      </c>
      <c r="N8" s="1">
        <f t="shared" si="1"/>
        <v>1400891.6600000001</v>
      </c>
      <c r="O8" s="1">
        <f t="shared" si="2"/>
        <v>1400891.6600000001</v>
      </c>
      <c r="P8" s="1">
        <f t="shared" si="3"/>
        <v>0</v>
      </c>
    </row>
    <row r="9" spans="1:17" x14ac:dyDescent="0.25">
      <c r="A9">
        <v>6</v>
      </c>
      <c r="B9" t="s">
        <v>650</v>
      </c>
      <c r="C9" t="s">
        <v>650</v>
      </c>
      <c r="D9">
        <v>1</v>
      </c>
      <c r="E9" t="s">
        <v>112</v>
      </c>
      <c r="F9" t="s">
        <v>658</v>
      </c>
      <c r="G9">
        <v>0</v>
      </c>
      <c r="H9" t="s">
        <v>69</v>
      </c>
      <c r="I9">
        <v>4</v>
      </c>
      <c r="J9">
        <v>4</v>
      </c>
      <c r="K9" s="1">
        <v>26390.86</v>
      </c>
      <c r="L9" s="1">
        <v>103986.14</v>
      </c>
      <c r="M9" s="1">
        <v>1812771.96</v>
      </c>
      <c r="N9" s="1">
        <f t="shared" si="1"/>
        <v>7251087.8399999999</v>
      </c>
      <c r="O9" s="1">
        <f t="shared" si="2"/>
        <v>7251087.8399999999</v>
      </c>
      <c r="P9" s="1">
        <f t="shared" si="3"/>
        <v>0</v>
      </c>
    </row>
    <row r="10" spans="1:17" x14ac:dyDescent="0.25">
      <c r="A10">
        <v>6</v>
      </c>
      <c r="B10" t="s">
        <v>650</v>
      </c>
      <c r="C10" t="s">
        <v>650</v>
      </c>
      <c r="D10">
        <v>1</v>
      </c>
      <c r="E10" t="s">
        <v>75</v>
      </c>
      <c r="F10" t="s">
        <v>659</v>
      </c>
      <c r="G10">
        <v>0</v>
      </c>
      <c r="H10" t="s">
        <v>660</v>
      </c>
      <c r="I10">
        <v>3</v>
      </c>
      <c r="J10">
        <v>2</v>
      </c>
      <c r="K10" s="1">
        <v>26782.39</v>
      </c>
      <c r="L10" s="1">
        <v>18163.61</v>
      </c>
      <c r="M10" s="1">
        <v>708271.18333333323</v>
      </c>
      <c r="N10" s="1">
        <f t="shared" si="1"/>
        <v>2124813.5499999998</v>
      </c>
      <c r="O10" s="1">
        <f t="shared" si="2"/>
        <v>1416542.3666666665</v>
      </c>
      <c r="P10" s="1">
        <f t="shared" si="3"/>
        <v>-708271.18333333335</v>
      </c>
    </row>
    <row r="11" spans="1:17" x14ac:dyDescent="0.25">
      <c r="A11">
        <v>6</v>
      </c>
      <c r="B11" t="s">
        <v>650</v>
      </c>
      <c r="C11" t="s">
        <v>650</v>
      </c>
      <c r="D11">
        <v>1</v>
      </c>
      <c r="E11" t="s">
        <v>118</v>
      </c>
      <c r="F11" t="s">
        <v>661</v>
      </c>
      <c r="G11">
        <v>0</v>
      </c>
      <c r="H11" t="s">
        <v>662</v>
      </c>
      <c r="I11">
        <v>3</v>
      </c>
      <c r="J11">
        <v>2</v>
      </c>
      <c r="K11" s="1">
        <v>26783.77</v>
      </c>
      <c r="L11" s="1">
        <v>19255.23</v>
      </c>
      <c r="M11" s="1">
        <v>733929.16999999993</v>
      </c>
      <c r="N11" s="1">
        <f t="shared" si="1"/>
        <v>2201787.5099999998</v>
      </c>
      <c r="O11" s="1">
        <f t="shared" si="2"/>
        <v>1467858.3399999999</v>
      </c>
      <c r="P11" s="1">
        <f t="shared" si="3"/>
        <v>-733929.16999999993</v>
      </c>
    </row>
    <row r="12" spans="1:17" x14ac:dyDescent="0.25">
      <c r="A12">
        <v>6</v>
      </c>
      <c r="B12" t="s">
        <v>650</v>
      </c>
      <c r="C12" t="s">
        <v>650</v>
      </c>
      <c r="D12">
        <v>1</v>
      </c>
      <c r="E12" t="s">
        <v>120</v>
      </c>
      <c r="F12" t="s">
        <v>663</v>
      </c>
      <c r="G12">
        <v>0</v>
      </c>
      <c r="H12" t="s">
        <v>664</v>
      </c>
      <c r="I12">
        <v>7</v>
      </c>
      <c r="J12">
        <v>6</v>
      </c>
      <c r="K12" s="1">
        <v>26782.15</v>
      </c>
      <c r="L12" s="1">
        <v>26909.85</v>
      </c>
      <c r="M12" s="1">
        <v>847070.5828571429</v>
      </c>
      <c r="N12" s="1">
        <f t="shared" si="1"/>
        <v>5929494.0800000001</v>
      </c>
      <c r="O12" s="1">
        <f t="shared" si="2"/>
        <v>5082423.4971428569</v>
      </c>
      <c r="P12" s="1">
        <f t="shared" si="3"/>
        <v>-847070.58285714313</v>
      </c>
    </row>
    <row r="13" spans="1:17" x14ac:dyDescent="0.25">
      <c r="A13">
        <v>6</v>
      </c>
      <c r="B13" t="s">
        <v>650</v>
      </c>
      <c r="C13" t="s">
        <v>650</v>
      </c>
      <c r="D13">
        <v>1</v>
      </c>
      <c r="E13" t="s">
        <v>122</v>
      </c>
      <c r="F13" t="s">
        <v>665</v>
      </c>
      <c r="G13">
        <v>0</v>
      </c>
      <c r="H13" t="s">
        <v>662</v>
      </c>
      <c r="I13">
        <v>6</v>
      </c>
      <c r="J13">
        <v>6</v>
      </c>
      <c r="K13" s="1">
        <v>26782.46</v>
      </c>
      <c r="L13" s="1">
        <v>38071.54</v>
      </c>
      <c r="M13" s="1">
        <v>1011993.1516666667</v>
      </c>
      <c r="N13" s="1">
        <f t="shared" si="1"/>
        <v>6071958.9100000001</v>
      </c>
      <c r="O13" s="1">
        <f t="shared" si="2"/>
        <v>6071958.9100000001</v>
      </c>
      <c r="P13" s="1">
        <f t="shared" si="3"/>
        <v>0</v>
      </c>
    </row>
    <row r="14" spans="1:17" x14ac:dyDescent="0.25">
      <c r="A14">
        <v>6</v>
      </c>
      <c r="B14" t="s">
        <v>650</v>
      </c>
      <c r="C14" t="s">
        <v>650</v>
      </c>
      <c r="D14">
        <v>1</v>
      </c>
      <c r="E14" t="s">
        <v>81</v>
      </c>
      <c r="F14" t="s">
        <v>666</v>
      </c>
      <c r="G14">
        <v>0</v>
      </c>
      <c r="H14" t="s">
        <v>667</v>
      </c>
      <c r="I14">
        <v>5</v>
      </c>
      <c r="J14">
        <v>5</v>
      </c>
      <c r="K14" s="1">
        <v>24648</v>
      </c>
      <c r="L14" s="1">
        <v>6480</v>
      </c>
      <c r="M14" s="1">
        <v>509265.61399999994</v>
      </c>
      <c r="N14" s="1">
        <f t="shared" si="1"/>
        <v>2546328.0699999998</v>
      </c>
      <c r="O14" s="1">
        <f t="shared" si="2"/>
        <v>2546328.0699999998</v>
      </c>
      <c r="P14" s="1">
        <f t="shared" si="3"/>
        <v>0</v>
      </c>
    </row>
    <row r="15" spans="1:17" x14ac:dyDescent="0.25">
      <c r="A15">
        <v>6</v>
      </c>
      <c r="B15" t="s">
        <v>650</v>
      </c>
      <c r="C15" t="s">
        <v>650</v>
      </c>
      <c r="D15">
        <v>1</v>
      </c>
      <c r="E15" t="s">
        <v>81</v>
      </c>
      <c r="F15" t="s">
        <v>668</v>
      </c>
      <c r="G15">
        <v>0</v>
      </c>
      <c r="H15" t="s">
        <v>669</v>
      </c>
      <c r="I15">
        <v>2</v>
      </c>
      <c r="J15">
        <v>2</v>
      </c>
      <c r="K15" s="1">
        <v>24648</v>
      </c>
      <c r="L15" s="1">
        <v>6480</v>
      </c>
      <c r="M15" s="1">
        <v>509287.95</v>
      </c>
      <c r="N15" s="1">
        <f t="shared" si="1"/>
        <v>1018575.9</v>
      </c>
      <c r="O15" s="1">
        <f t="shared" si="2"/>
        <v>1018575.9</v>
      </c>
      <c r="P15" s="1">
        <f t="shared" si="3"/>
        <v>0</v>
      </c>
    </row>
    <row r="16" spans="1:17" x14ac:dyDescent="0.25">
      <c r="A16">
        <v>6</v>
      </c>
      <c r="B16" t="s">
        <v>650</v>
      </c>
      <c r="C16" t="s">
        <v>650</v>
      </c>
      <c r="D16">
        <v>1</v>
      </c>
      <c r="E16" t="s">
        <v>85</v>
      </c>
      <c r="F16" t="s">
        <v>670</v>
      </c>
      <c r="G16">
        <v>0</v>
      </c>
      <c r="H16" t="s">
        <v>669</v>
      </c>
      <c r="I16">
        <v>1</v>
      </c>
      <c r="J16">
        <v>0</v>
      </c>
      <c r="K16" s="1">
        <v>24649.38</v>
      </c>
      <c r="L16" s="1">
        <v>10766.62</v>
      </c>
      <c r="M16" s="1">
        <v>572660.84000000008</v>
      </c>
      <c r="N16" s="1">
        <f t="shared" si="1"/>
        <v>572660.84000000008</v>
      </c>
      <c r="O16" s="1">
        <f t="shared" si="2"/>
        <v>0</v>
      </c>
      <c r="P16" s="1">
        <f t="shared" si="3"/>
        <v>-572660.84000000008</v>
      </c>
    </row>
    <row r="17" spans="1:16" x14ac:dyDescent="0.25">
      <c r="A17">
        <v>6</v>
      </c>
      <c r="B17" t="s">
        <v>650</v>
      </c>
      <c r="C17" t="s">
        <v>650</v>
      </c>
      <c r="D17">
        <v>1</v>
      </c>
      <c r="E17" t="s">
        <v>132</v>
      </c>
      <c r="F17" t="s">
        <v>671</v>
      </c>
      <c r="G17">
        <v>0</v>
      </c>
      <c r="H17" t="s">
        <v>669</v>
      </c>
      <c r="I17">
        <v>4</v>
      </c>
      <c r="J17">
        <v>4</v>
      </c>
      <c r="K17" s="1">
        <v>25693.69</v>
      </c>
      <c r="L17" s="1">
        <v>12615.31</v>
      </c>
      <c r="M17" s="1">
        <v>613251.91249999998</v>
      </c>
      <c r="N17" s="1">
        <f t="shared" si="1"/>
        <v>2453007.65</v>
      </c>
      <c r="O17" s="1">
        <f t="shared" si="2"/>
        <v>2453007.65</v>
      </c>
      <c r="P17" s="1">
        <f t="shared" si="3"/>
        <v>0</v>
      </c>
    </row>
    <row r="18" spans="1:16" x14ac:dyDescent="0.25">
      <c r="A18">
        <v>6</v>
      </c>
      <c r="B18" t="s">
        <v>650</v>
      </c>
      <c r="C18" t="s">
        <v>650</v>
      </c>
      <c r="D18">
        <v>1</v>
      </c>
      <c r="E18" t="s">
        <v>87</v>
      </c>
      <c r="F18" t="s">
        <v>672</v>
      </c>
      <c r="G18">
        <v>0</v>
      </c>
      <c r="H18" t="s">
        <v>89</v>
      </c>
      <c r="I18">
        <v>4</v>
      </c>
      <c r="J18">
        <v>4</v>
      </c>
      <c r="K18" s="1">
        <v>8268</v>
      </c>
      <c r="L18" s="1">
        <v>12848</v>
      </c>
      <c r="M18" s="1">
        <v>332646.67499999999</v>
      </c>
      <c r="N18" s="1">
        <f t="shared" si="1"/>
        <v>1330586.7</v>
      </c>
      <c r="O18" s="1">
        <f t="shared" si="2"/>
        <v>1330586.7</v>
      </c>
      <c r="P18" s="1">
        <f t="shared" si="3"/>
        <v>0</v>
      </c>
    </row>
    <row r="19" spans="1:16" x14ac:dyDescent="0.25">
      <c r="P19" s="6"/>
    </row>
    <row r="21" spans="1:16" x14ac:dyDescent="0.25">
      <c r="A21" t="s">
        <v>93</v>
      </c>
    </row>
  </sheetData>
  <autoFilter ref="A2:Q18" xr:uid="{00000000-0009-0000-0000-00000E000000}"/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tabColor theme="6" tint="0.79998168889431442"/>
  </sheetPr>
  <dimension ref="A1:Q15"/>
  <sheetViews>
    <sheetView topLeftCell="F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143</v>
      </c>
      <c r="J1">
        <f t="shared" ref="J1:P1" si="0">SUM(J3:J1048576)</f>
        <v>0</v>
      </c>
      <c r="N1" s="7">
        <f t="shared" si="0"/>
        <v>194435475.48999998</v>
      </c>
      <c r="O1" s="7">
        <f t="shared" si="0"/>
        <v>0</v>
      </c>
      <c r="P1" s="7">
        <f t="shared" si="0"/>
        <v>-194435475.48999998</v>
      </c>
      <c r="Q1" s="9">
        <f>P1/N1</f>
        <v>-1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673</v>
      </c>
      <c r="C3" t="s">
        <v>673</v>
      </c>
      <c r="D3">
        <v>1</v>
      </c>
      <c r="E3" t="s">
        <v>674</v>
      </c>
      <c r="F3" t="s">
        <v>675</v>
      </c>
      <c r="G3">
        <v>0</v>
      </c>
      <c r="H3" t="s">
        <v>66</v>
      </c>
      <c r="I3">
        <v>1</v>
      </c>
      <c r="K3" s="1">
        <v>126943</v>
      </c>
      <c r="L3" s="1">
        <v>0</v>
      </c>
      <c r="M3" s="1">
        <v>2395471.4200000004</v>
      </c>
      <c r="N3" s="1">
        <f t="shared" ref="N3:N12" si="1">+M3*I3</f>
        <v>2395471.4200000004</v>
      </c>
      <c r="O3" s="1">
        <f t="shared" ref="O3:O12" si="2">+M3*J3</f>
        <v>0</v>
      </c>
      <c r="P3" s="1">
        <f t="shared" ref="P3:P12" si="3">+O3-N3</f>
        <v>-2395471.4200000004</v>
      </c>
    </row>
    <row r="4" spans="1:17" x14ac:dyDescent="0.25">
      <c r="A4">
        <v>6</v>
      </c>
      <c r="B4" t="s">
        <v>673</v>
      </c>
      <c r="C4" t="s">
        <v>673</v>
      </c>
      <c r="D4">
        <v>1</v>
      </c>
      <c r="E4" t="s">
        <v>676</v>
      </c>
      <c r="F4" t="s">
        <v>677</v>
      </c>
      <c r="G4">
        <v>0</v>
      </c>
      <c r="H4" t="s">
        <v>678</v>
      </c>
      <c r="I4">
        <v>8</v>
      </c>
      <c r="K4" s="1">
        <v>118425</v>
      </c>
      <c r="L4" s="1">
        <v>0</v>
      </c>
      <c r="M4" s="1">
        <v>2247202.06</v>
      </c>
      <c r="N4" s="1">
        <f t="shared" si="1"/>
        <v>17977616.48</v>
      </c>
      <c r="O4" s="1">
        <f t="shared" si="2"/>
        <v>0</v>
      </c>
      <c r="P4" s="1">
        <f t="shared" si="3"/>
        <v>-17977616.48</v>
      </c>
    </row>
    <row r="5" spans="1:17" x14ac:dyDescent="0.25">
      <c r="A5">
        <v>6</v>
      </c>
      <c r="B5" t="s">
        <v>673</v>
      </c>
      <c r="C5" t="s">
        <v>673</v>
      </c>
      <c r="D5">
        <v>1</v>
      </c>
      <c r="E5" t="s">
        <v>679</v>
      </c>
      <c r="F5" t="s">
        <v>680</v>
      </c>
      <c r="G5">
        <v>0</v>
      </c>
      <c r="H5" t="s">
        <v>579</v>
      </c>
      <c r="I5">
        <v>1</v>
      </c>
      <c r="K5" s="1">
        <v>82245</v>
      </c>
      <c r="L5" s="1">
        <v>0</v>
      </c>
      <c r="M5" s="1">
        <v>1617431.46</v>
      </c>
      <c r="N5" s="1">
        <f t="shared" si="1"/>
        <v>1617431.46</v>
      </c>
      <c r="O5" s="1">
        <f t="shared" si="2"/>
        <v>0</v>
      </c>
      <c r="P5" s="1">
        <f t="shared" si="3"/>
        <v>-1617431.46</v>
      </c>
    </row>
    <row r="6" spans="1:17" x14ac:dyDescent="0.25">
      <c r="A6">
        <v>6</v>
      </c>
      <c r="B6" t="s">
        <v>673</v>
      </c>
      <c r="C6" t="s">
        <v>673</v>
      </c>
      <c r="D6">
        <v>1</v>
      </c>
      <c r="E6" t="s">
        <v>681</v>
      </c>
      <c r="F6" t="s">
        <v>680</v>
      </c>
      <c r="G6">
        <v>0</v>
      </c>
      <c r="H6" t="s">
        <v>579</v>
      </c>
      <c r="I6">
        <v>24</v>
      </c>
      <c r="K6" s="1">
        <v>97945</v>
      </c>
      <c r="L6" s="1">
        <v>0</v>
      </c>
      <c r="M6" s="1">
        <v>1890715.0033333332</v>
      </c>
      <c r="N6" s="1">
        <f t="shared" si="1"/>
        <v>45377160.079999998</v>
      </c>
      <c r="O6" s="1">
        <f t="shared" si="2"/>
        <v>0</v>
      </c>
      <c r="P6" s="1">
        <f t="shared" si="3"/>
        <v>-45377160.079999998</v>
      </c>
    </row>
    <row r="7" spans="1:17" x14ac:dyDescent="0.25">
      <c r="A7">
        <v>6</v>
      </c>
      <c r="B7" t="s">
        <v>673</v>
      </c>
      <c r="C7" t="s">
        <v>673</v>
      </c>
      <c r="D7">
        <v>1</v>
      </c>
      <c r="E7" t="s">
        <v>682</v>
      </c>
      <c r="F7" t="s">
        <v>683</v>
      </c>
      <c r="G7">
        <v>0</v>
      </c>
      <c r="H7" t="s">
        <v>116</v>
      </c>
      <c r="I7">
        <v>5</v>
      </c>
      <c r="K7" s="1">
        <v>47419</v>
      </c>
      <c r="L7" s="1">
        <v>0</v>
      </c>
      <c r="M7" s="1">
        <v>1011229.4100000001</v>
      </c>
      <c r="N7" s="1">
        <f t="shared" si="1"/>
        <v>5056147.0500000007</v>
      </c>
      <c r="O7" s="1">
        <f t="shared" si="2"/>
        <v>0</v>
      </c>
      <c r="P7" s="1">
        <f t="shared" si="3"/>
        <v>-5056147.0500000007</v>
      </c>
    </row>
    <row r="8" spans="1:17" x14ac:dyDescent="0.25">
      <c r="A8">
        <v>6</v>
      </c>
      <c r="B8" t="s">
        <v>673</v>
      </c>
      <c r="C8" t="s">
        <v>673</v>
      </c>
      <c r="D8">
        <v>1</v>
      </c>
      <c r="E8" t="s">
        <v>684</v>
      </c>
      <c r="F8" t="s">
        <v>683</v>
      </c>
      <c r="G8">
        <v>0</v>
      </c>
      <c r="H8" t="s">
        <v>116</v>
      </c>
      <c r="I8">
        <v>4</v>
      </c>
      <c r="K8" s="1">
        <v>54339</v>
      </c>
      <c r="L8" s="1">
        <v>0</v>
      </c>
      <c r="M8" s="1">
        <v>1131683.0425</v>
      </c>
      <c r="N8" s="1">
        <f t="shared" si="1"/>
        <v>4526732.17</v>
      </c>
      <c r="O8" s="1">
        <f t="shared" si="2"/>
        <v>0</v>
      </c>
      <c r="P8" s="1">
        <f t="shared" si="3"/>
        <v>-4526732.17</v>
      </c>
    </row>
    <row r="9" spans="1:17" x14ac:dyDescent="0.25">
      <c r="A9">
        <v>6</v>
      </c>
      <c r="B9" t="s">
        <v>673</v>
      </c>
      <c r="C9" t="s">
        <v>673</v>
      </c>
      <c r="D9">
        <v>1</v>
      </c>
      <c r="E9" t="s">
        <v>685</v>
      </c>
      <c r="F9" t="s">
        <v>683</v>
      </c>
      <c r="G9">
        <v>0</v>
      </c>
      <c r="H9" t="s">
        <v>116</v>
      </c>
      <c r="I9">
        <v>54</v>
      </c>
      <c r="K9" s="1">
        <v>60043</v>
      </c>
      <c r="L9" s="1">
        <v>0</v>
      </c>
      <c r="M9" s="1">
        <v>1230970.2585185186</v>
      </c>
      <c r="N9" s="1">
        <f t="shared" si="1"/>
        <v>66472393.960000008</v>
      </c>
      <c r="O9" s="1">
        <f t="shared" si="2"/>
        <v>0</v>
      </c>
      <c r="P9" s="1">
        <f t="shared" si="3"/>
        <v>-66472393.960000008</v>
      </c>
    </row>
    <row r="10" spans="1:17" x14ac:dyDescent="0.25">
      <c r="A10">
        <v>6</v>
      </c>
      <c r="B10" t="s">
        <v>673</v>
      </c>
      <c r="C10" t="s">
        <v>673</v>
      </c>
      <c r="D10">
        <v>1</v>
      </c>
      <c r="E10" t="s">
        <v>685</v>
      </c>
      <c r="F10" t="s">
        <v>686</v>
      </c>
      <c r="G10">
        <v>0</v>
      </c>
      <c r="H10" t="s">
        <v>687</v>
      </c>
      <c r="I10">
        <v>31</v>
      </c>
      <c r="K10" s="1">
        <v>60043</v>
      </c>
      <c r="L10" s="1">
        <v>0</v>
      </c>
      <c r="M10" s="1">
        <v>1230970.2587096773</v>
      </c>
      <c r="N10" s="1">
        <f t="shared" si="1"/>
        <v>38160078.019999996</v>
      </c>
      <c r="O10" s="1">
        <f t="shared" si="2"/>
        <v>0</v>
      </c>
      <c r="P10" s="1">
        <f t="shared" si="3"/>
        <v>-38160078.019999996</v>
      </c>
    </row>
    <row r="11" spans="1:17" x14ac:dyDescent="0.25">
      <c r="A11">
        <v>6</v>
      </c>
      <c r="B11" t="s">
        <v>673</v>
      </c>
      <c r="C11" t="s">
        <v>673</v>
      </c>
      <c r="D11">
        <v>1</v>
      </c>
      <c r="E11" t="s">
        <v>688</v>
      </c>
      <c r="F11" t="s">
        <v>689</v>
      </c>
      <c r="G11">
        <v>0</v>
      </c>
      <c r="H11" t="s">
        <v>80</v>
      </c>
      <c r="I11">
        <v>4</v>
      </c>
      <c r="K11" s="1">
        <v>35246</v>
      </c>
      <c r="L11" s="1">
        <v>0</v>
      </c>
      <c r="M11" s="1">
        <v>776804.80749999976</v>
      </c>
      <c r="N11" s="1">
        <f t="shared" si="1"/>
        <v>3107219.2299999991</v>
      </c>
      <c r="O11" s="1">
        <f t="shared" si="2"/>
        <v>0</v>
      </c>
      <c r="P11" s="1">
        <f t="shared" si="3"/>
        <v>-3107219.2299999991</v>
      </c>
    </row>
    <row r="12" spans="1:17" x14ac:dyDescent="0.25">
      <c r="A12">
        <v>6</v>
      </c>
      <c r="B12" t="s">
        <v>673</v>
      </c>
      <c r="C12" t="s">
        <v>673</v>
      </c>
      <c r="D12">
        <v>1</v>
      </c>
      <c r="E12" t="s">
        <v>690</v>
      </c>
      <c r="F12" t="s">
        <v>689</v>
      </c>
      <c r="G12">
        <v>0</v>
      </c>
      <c r="H12" t="s">
        <v>80</v>
      </c>
      <c r="I12">
        <v>11</v>
      </c>
      <c r="K12" s="1">
        <v>40315</v>
      </c>
      <c r="L12" s="1">
        <v>0</v>
      </c>
      <c r="M12" s="1">
        <v>885929.60181818169</v>
      </c>
      <c r="N12" s="1">
        <f t="shared" si="1"/>
        <v>9745225.6199999992</v>
      </c>
      <c r="O12" s="1">
        <f t="shared" si="2"/>
        <v>0</v>
      </c>
      <c r="P12" s="1">
        <f t="shared" si="3"/>
        <v>-9745225.6199999992</v>
      </c>
    </row>
    <row r="15" spans="1:17" x14ac:dyDescent="0.25">
      <c r="A15" t="s">
        <v>93</v>
      </c>
    </row>
  </sheetData>
  <autoFilter ref="A2:Q12" xr:uid="{00000000-0009-0000-0000-00000F000000}"/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theme="9" tint="0.79998168889431442"/>
  </sheetPr>
  <dimension ref="A1:Q16"/>
  <sheetViews>
    <sheetView topLeftCell="F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180</v>
      </c>
      <c r="J1">
        <f t="shared" ref="J1:P1" si="0">SUM(J3:J1048576)</f>
        <v>178</v>
      </c>
      <c r="N1" s="7">
        <f t="shared" si="0"/>
        <v>188338081.49000001</v>
      </c>
      <c r="O1" s="7">
        <f t="shared" si="0"/>
        <v>183393931.15000004</v>
      </c>
      <c r="P1" s="7">
        <f t="shared" si="0"/>
        <v>-4944150.34</v>
      </c>
      <c r="Q1" s="9">
        <f>P1/N1</f>
        <v>-2.6251463861611622E-2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691</v>
      </c>
      <c r="C3" t="s">
        <v>691</v>
      </c>
      <c r="D3">
        <v>1</v>
      </c>
      <c r="E3" t="s">
        <v>96</v>
      </c>
      <c r="F3" t="s">
        <v>692</v>
      </c>
      <c r="G3">
        <v>0</v>
      </c>
      <c r="H3" t="s">
        <v>693</v>
      </c>
      <c r="I3">
        <v>4</v>
      </c>
      <c r="J3">
        <v>2</v>
      </c>
      <c r="K3" s="1">
        <v>33350</v>
      </c>
      <c r="L3" s="1">
        <v>155177</v>
      </c>
      <c r="M3" s="1">
        <v>2472075.17</v>
      </c>
      <c r="N3" s="1">
        <f>+M3*I3</f>
        <v>9888300.6799999997</v>
      </c>
      <c r="O3" s="1">
        <f>+M3*J3</f>
        <v>4944150.34</v>
      </c>
      <c r="P3" s="1">
        <f>+O3-N3</f>
        <v>-4944150.34</v>
      </c>
    </row>
    <row r="4" spans="1:17" x14ac:dyDescent="0.25">
      <c r="A4">
        <v>6</v>
      </c>
      <c r="B4" t="s">
        <v>691</v>
      </c>
      <c r="C4" t="s">
        <v>691</v>
      </c>
      <c r="D4">
        <v>1</v>
      </c>
      <c r="E4" t="s">
        <v>96</v>
      </c>
      <c r="F4" t="s">
        <v>694</v>
      </c>
      <c r="G4">
        <v>0</v>
      </c>
      <c r="H4" t="s">
        <v>695</v>
      </c>
      <c r="I4">
        <v>1</v>
      </c>
      <c r="J4">
        <v>1</v>
      </c>
      <c r="K4" s="1">
        <v>33350</v>
      </c>
      <c r="L4" s="1">
        <v>155177</v>
      </c>
      <c r="M4" s="1">
        <v>2485797.8600000003</v>
      </c>
      <c r="N4" s="1">
        <f>+M4*I4</f>
        <v>2485797.8600000003</v>
      </c>
      <c r="O4" s="1">
        <f>+M4*J4</f>
        <v>2485797.8600000003</v>
      </c>
      <c r="P4" s="1">
        <f>+O4-N4</f>
        <v>0</v>
      </c>
    </row>
    <row r="5" spans="1:17" x14ac:dyDescent="0.25">
      <c r="A5">
        <v>6</v>
      </c>
      <c r="B5" t="s">
        <v>691</v>
      </c>
      <c r="C5" t="s">
        <v>691</v>
      </c>
      <c r="D5">
        <v>1</v>
      </c>
      <c r="E5" t="s">
        <v>98</v>
      </c>
      <c r="F5" t="s">
        <v>696</v>
      </c>
      <c r="G5">
        <v>0</v>
      </c>
      <c r="H5" t="s">
        <v>697</v>
      </c>
      <c r="I5">
        <v>1</v>
      </c>
      <c r="J5">
        <v>1</v>
      </c>
      <c r="K5" s="1">
        <v>27376</v>
      </c>
      <c r="L5" s="1">
        <v>144563</v>
      </c>
      <c r="M5" s="1">
        <v>2234295.2000000002</v>
      </c>
      <c r="N5" s="1">
        <f t="shared" ref="N5:N13" si="1">+M5*I5</f>
        <v>2234295.2000000002</v>
      </c>
      <c r="O5" s="1">
        <f t="shared" ref="O5:O13" si="2">+M5*J5</f>
        <v>2234295.2000000002</v>
      </c>
      <c r="P5" s="1">
        <f t="shared" ref="P5:P13" si="3">+O5-N5</f>
        <v>0</v>
      </c>
    </row>
    <row r="6" spans="1:17" x14ac:dyDescent="0.25">
      <c r="A6">
        <v>6</v>
      </c>
      <c r="B6" t="s">
        <v>691</v>
      </c>
      <c r="C6" t="s">
        <v>691</v>
      </c>
      <c r="D6">
        <v>1</v>
      </c>
      <c r="E6" t="s">
        <v>61</v>
      </c>
      <c r="F6" t="s">
        <v>698</v>
      </c>
      <c r="G6">
        <v>0</v>
      </c>
      <c r="H6" t="s">
        <v>697</v>
      </c>
      <c r="I6">
        <v>3</v>
      </c>
      <c r="J6">
        <v>3</v>
      </c>
      <c r="K6" s="1">
        <v>27376</v>
      </c>
      <c r="L6" s="1">
        <v>150594</v>
      </c>
      <c r="M6" s="1">
        <v>2330017.1133333333</v>
      </c>
      <c r="N6" s="1">
        <f t="shared" si="1"/>
        <v>6990051.3399999999</v>
      </c>
      <c r="O6" s="1">
        <f t="shared" si="2"/>
        <v>6990051.3399999999</v>
      </c>
      <c r="P6" s="1">
        <f t="shared" si="3"/>
        <v>0</v>
      </c>
    </row>
    <row r="7" spans="1:17" x14ac:dyDescent="0.25">
      <c r="A7">
        <v>6</v>
      </c>
      <c r="B7" t="s">
        <v>691</v>
      </c>
      <c r="C7" t="s">
        <v>691</v>
      </c>
      <c r="D7">
        <v>1</v>
      </c>
      <c r="E7" t="s">
        <v>64</v>
      </c>
      <c r="F7" t="s">
        <v>699</v>
      </c>
      <c r="G7">
        <v>0</v>
      </c>
      <c r="H7" t="s">
        <v>66</v>
      </c>
      <c r="I7">
        <v>11</v>
      </c>
      <c r="J7">
        <v>11</v>
      </c>
      <c r="K7" s="1">
        <v>22907</v>
      </c>
      <c r="L7" s="1">
        <v>139981</v>
      </c>
      <c r="M7" s="1">
        <v>2119729.3790909094</v>
      </c>
      <c r="N7" s="1">
        <f t="shared" si="1"/>
        <v>23317023.170000002</v>
      </c>
      <c r="O7" s="1">
        <f t="shared" si="2"/>
        <v>23317023.170000002</v>
      </c>
      <c r="P7" s="1">
        <f t="shared" si="3"/>
        <v>0</v>
      </c>
    </row>
    <row r="8" spans="1:17" x14ac:dyDescent="0.25">
      <c r="A8">
        <v>6</v>
      </c>
      <c r="B8" t="s">
        <v>691</v>
      </c>
      <c r="C8" t="s">
        <v>691</v>
      </c>
      <c r="D8">
        <v>1</v>
      </c>
      <c r="E8" t="s">
        <v>70</v>
      </c>
      <c r="F8" t="s">
        <v>700</v>
      </c>
      <c r="G8">
        <v>0</v>
      </c>
      <c r="H8" t="s">
        <v>69</v>
      </c>
      <c r="I8">
        <v>55</v>
      </c>
      <c r="J8">
        <v>55</v>
      </c>
      <c r="K8" s="1">
        <v>17204</v>
      </c>
      <c r="L8" s="1">
        <v>79322</v>
      </c>
      <c r="M8" s="1">
        <v>1285357.4340000001</v>
      </c>
      <c r="N8" s="1">
        <f t="shared" si="1"/>
        <v>70694658.870000005</v>
      </c>
      <c r="O8" s="1">
        <f t="shared" si="2"/>
        <v>70694658.870000005</v>
      </c>
      <c r="P8" s="1">
        <f t="shared" si="3"/>
        <v>0</v>
      </c>
    </row>
    <row r="9" spans="1:17" x14ac:dyDescent="0.25">
      <c r="A9">
        <v>6</v>
      </c>
      <c r="B9" t="s">
        <v>691</v>
      </c>
      <c r="C9" t="s">
        <v>691</v>
      </c>
      <c r="D9">
        <v>1</v>
      </c>
      <c r="E9" t="s">
        <v>112</v>
      </c>
      <c r="F9" t="s">
        <v>701</v>
      </c>
      <c r="G9">
        <v>0</v>
      </c>
      <c r="H9" t="s">
        <v>69</v>
      </c>
      <c r="I9">
        <v>5</v>
      </c>
      <c r="J9">
        <v>5</v>
      </c>
      <c r="K9" s="1">
        <v>18792</v>
      </c>
      <c r="L9" s="1">
        <v>111585</v>
      </c>
      <c r="M9" s="1">
        <v>1704672.3419999997</v>
      </c>
      <c r="N9" s="1">
        <f t="shared" si="1"/>
        <v>8523361.709999999</v>
      </c>
      <c r="O9" s="1">
        <f t="shared" si="2"/>
        <v>8523361.709999999</v>
      </c>
      <c r="P9" s="1">
        <f t="shared" si="3"/>
        <v>0</v>
      </c>
    </row>
    <row r="10" spans="1:17" x14ac:dyDescent="0.25">
      <c r="A10">
        <v>6</v>
      </c>
      <c r="B10" t="s">
        <v>691</v>
      </c>
      <c r="C10" t="s">
        <v>691</v>
      </c>
      <c r="D10">
        <v>1</v>
      </c>
      <c r="E10" t="s">
        <v>118</v>
      </c>
      <c r="F10" t="s">
        <v>702</v>
      </c>
      <c r="G10">
        <v>0</v>
      </c>
      <c r="H10" t="s">
        <v>116</v>
      </c>
      <c r="I10">
        <v>8</v>
      </c>
      <c r="J10">
        <v>8</v>
      </c>
      <c r="K10" s="1">
        <v>10599</v>
      </c>
      <c r="L10" s="1">
        <v>35440</v>
      </c>
      <c r="M10" s="1">
        <v>639764.55000000005</v>
      </c>
      <c r="N10" s="1">
        <f t="shared" si="1"/>
        <v>5118116.4000000004</v>
      </c>
      <c r="O10" s="1">
        <f t="shared" si="2"/>
        <v>5118116.4000000004</v>
      </c>
      <c r="P10" s="1">
        <f t="shared" si="3"/>
        <v>0</v>
      </c>
    </row>
    <row r="11" spans="1:17" x14ac:dyDescent="0.25">
      <c r="A11">
        <v>6</v>
      </c>
      <c r="B11" t="s">
        <v>691</v>
      </c>
      <c r="C11" t="s">
        <v>691</v>
      </c>
      <c r="D11">
        <v>1</v>
      </c>
      <c r="E11" t="s">
        <v>120</v>
      </c>
      <c r="F11" t="s">
        <v>703</v>
      </c>
      <c r="G11">
        <v>0</v>
      </c>
      <c r="H11" t="s">
        <v>116</v>
      </c>
      <c r="I11">
        <v>41</v>
      </c>
      <c r="J11">
        <v>41</v>
      </c>
      <c r="K11" s="1">
        <v>10859</v>
      </c>
      <c r="L11" s="1">
        <v>42833</v>
      </c>
      <c r="M11" s="1">
        <v>733802.68975609762</v>
      </c>
      <c r="N11" s="1">
        <f t="shared" si="1"/>
        <v>30085910.280000001</v>
      </c>
      <c r="O11" s="1">
        <f t="shared" si="2"/>
        <v>30085910.280000001</v>
      </c>
      <c r="P11" s="1">
        <f t="shared" si="3"/>
        <v>0</v>
      </c>
    </row>
    <row r="12" spans="1:17" x14ac:dyDescent="0.25">
      <c r="A12">
        <v>6</v>
      </c>
      <c r="B12" t="s">
        <v>691</v>
      </c>
      <c r="C12" t="s">
        <v>691</v>
      </c>
      <c r="D12">
        <v>1</v>
      </c>
      <c r="E12" t="s">
        <v>122</v>
      </c>
      <c r="F12" t="s">
        <v>704</v>
      </c>
      <c r="G12">
        <v>0</v>
      </c>
      <c r="H12" t="s">
        <v>116</v>
      </c>
      <c r="I12">
        <v>14</v>
      </c>
      <c r="J12">
        <v>14</v>
      </c>
      <c r="K12" s="1">
        <v>10859</v>
      </c>
      <c r="L12" s="1">
        <v>53995</v>
      </c>
      <c r="M12" s="1">
        <v>870976.68214285723</v>
      </c>
      <c r="N12" s="1">
        <f t="shared" si="1"/>
        <v>12193673.550000001</v>
      </c>
      <c r="O12" s="1">
        <f t="shared" si="2"/>
        <v>12193673.550000001</v>
      </c>
      <c r="P12" s="1">
        <f t="shared" si="3"/>
        <v>0</v>
      </c>
    </row>
    <row r="13" spans="1:17" x14ac:dyDescent="0.25">
      <c r="A13">
        <v>6</v>
      </c>
      <c r="B13" t="s">
        <v>691</v>
      </c>
      <c r="C13" t="s">
        <v>691</v>
      </c>
      <c r="D13">
        <v>1</v>
      </c>
      <c r="E13" t="s">
        <v>81</v>
      </c>
      <c r="F13" t="s">
        <v>705</v>
      </c>
      <c r="G13">
        <v>0</v>
      </c>
      <c r="H13" t="s">
        <v>80</v>
      </c>
      <c r="I13">
        <v>37</v>
      </c>
      <c r="J13">
        <v>37</v>
      </c>
      <c r="K13" s="1">
        <v>9596</v>
      </c>
      <c r="L13" s="1">
        <v>21532</v>
      </c>
      <c r="M13" s="1">
        <v>454240.33594594593</v>
      </c>
      <c r="N13" s="1">
        <f t="shared" si="1"/>
        <v>16806892.43</v>
      </c>
      <c r="O13" s="1">
        <f t="shared" si="2"/>
        <v>16806892.43</v>
      </c>
      <c r="P13" s="1">
        <f t="shared" si="3"/>
        <v>0</v>
      </c>
    </row>
    <row r="16" spans="1:17" x14ac:dyDescent="0.25">
      <c r="A16" t="s">
        <v>93</v>
      </c>
    </row>
  </sheetData>
  <autoFilter ref="A2:Q13" xr:uid="{00000000-0009-0000-0000-000010000000}"/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>
    <tabColor theme="9" tint="0.79998168889431442"/>
  </sheetPr>
  <dimension ref="A1:Q53"/>
  <sheetViews>
    <sheetView topLeftCell="F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494</v>
      </c>
      <c r="J1">
        <f t="shared" ref="J1:P1" si="0">SUM(J3:J1048576)</f>
        <v>469</v>
      </c>
      <c r="N1" s="7">
        <f t="shared" si="0"/>
        <v>818855467.10000026</v>
      </c>
      <c r="O1" s="7">
        <f t="shared" si="0"/>
        <v>780709195.66033876</v>
      </c>
      <c r="P1" s="7">
        <f t="shared" si="0"/>
        <v>-38146271.439661317</v>
      </c>
      <c r="Q1" s="9">
        <f>P1/N1</f>
        <v>-4.6584865061422148E-2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706</v>
      </c>
      <c r="C3" t="s">
        <v>706</v>
      </c>
      <c r="D3">
        <v>1</v>
      </c>
      <c r="E3" t="s">
        <v>707</v>
      </c>
      <c r="F3" t="s">
        <v>708</v>
      </c>
      <c r="G3">
        <v>0</v>
      </c>
      <c r="H3" t="s">
        <v>709</v>
      </c>
      <c r="I3">
        <v>10</v>
      </c>
      <c r="J3">
        <v>10</v>
      </c>
      <c r="K3" s="1">
        <v>29842</v>
      </c>
      <c r="L3" s="1">
        <v>56127</v>
      </c>
      <c r="M3" s="1">
        <v>1358205.787</v>
      </c>
      <c r="N3" s="1">
        <f t="shared" ref="N3:N50" si="1">+M3*I3</f>
        <v>13582057.870000001</v>
      </c>
      <c r="O3" s="1">
        <f t="shared" ref="O3:O50" si="2">+M3*J3</f>
        <v>13582057.870000001</v>
      </c>
      <c r="P3" s="1">
        <f t="shared" ref="P3:P50" si="3">+O3-N3</f>
        <v>0</v>
      </c>
    </row>
    <row r="4" spans="1:17" x14ac:dyDescent="0.25">
      <c r="A4">
        <v>6</v>
      </c>
      <c r="B4" t="s">
        <v>706</v>
      </c>
      <c r="C4" t="s">
        <v>706</v>
      </c>
      <c r="D4">
        <v>1</v>
      </c>
      <c r="E4" t="s">
        <v>707</v>
      </c>
      <c r="F4" t="s">
        <v>710</v>
      </c>
      <c r="G4">
        <v>0</v>
      </c>
      <c r="H4" t="s">
        <v>171</v>
      </c>
      <c r="I4">
        <v>1</v>
      </c>
      <c r="J4">
        <v>1</v>
      </c>
      <c r="K4" s="1">
        <v>29842</v>
      </c>
      <c r="L4" s="1">
        <v>56127</v>
      </c>
      <c r="M4" s="1">
        <v>1357791.77</v>
      </c>
      <c r="N4" s="1">
        <f t="shared" si="1"/>
        <v>1357791.77</v>
      </c>
      <c r="O4" s="1">
        <f t="shared" si="2"/>
        <v>1357791.77</v>
      </c>
      <c r="P4" s="1">
        <f t="shared" si="3"/>
        <v>0</v>
      </c>
    </row>
    <row r="5" spans="1:17" x14ac:dyDescent="0.25">
      <c r="A5">
        <v>6</v>
      </c>
      <c r="B5" t="s">
        <v>706</v>
      </c>
      <c r="C5" t="s">
        <v>706</v>
      </c>
      <c r="D5">
        <v>1</v>
      </c>
      <c r="E5" t="s">
        <v>707</v>
      </c>
      <c r="F5" t="s">
        <v>711</v>
      </c>
      <c r="G5">
        <v>0</v>
      </c>
      <c r="H5" t="s">
        <v>712</v>
      </c>
      <c r="I5">
        <v>2</v>
      </c>
      <c r="J5">
        <v>2</v>
      </c>
      <c r="K5" s="1">
        <v>29842</v>
      </c>
      <c r="L5" s="1">
        <v>56127</v>
      </c>
      <c r="M5" s="1">
        <v>1359351.7949999999</v>
      </c>
      <c r="N5" s="1">
        <f t="shared" si="1"/>
        <v>2718703.59</v>
      </c>
      <c r="O5" s="1">
        <f t="shared" si="2"/>
        <v>2718703.59</v>
      </c>
      <c r="P5" s="1">
        <f t="shared" si="3"/>
        <v>0</v>
      </c>
    </row>
    <row r="6" spans="1:17" x14ac:dyDescent="0.25">
      <c r="A6">
        <v>6</v>
      </c>
      <c r="B6" t="s">
        <v>706</v>
      </c>
      <c r="C6" t="s">
        <v>706</v>
      </c>
      <c r="D6">
        <v>1</v>
      </c>
      <c r="E6" t="s">
        <v>707</v>
      </c>
      <c r="F6" t="s">
        <v>713</v>
      </c>
      <c r="G6">
        <v>0</v>
      </c>
      <c r="H6" t="s">
        <v>714</v>
      </c>
      <c r="I6">
        <v>2</v>
      </c>
      <c r="J6">
        <v>2</v>
      </c>
      <c r="K6" s="1">
        <v>29842</v>
      </c>
      <c r="L6" s="1">
        <v>56127</v>
      </c>
      <c r="M6" s="1">
        <v>1357677.7949999999</v>
      </c>
      <c r="N6" s="1">
        <f t="shared" si="1"/>
        <v>2715355.59</v>
      </c>
      <c r="O6" s="1">
        <f t="shared" si="2"/>
        <v>2715355.59</v>
      </c>
      <c r="P6" s="1">
        <f t="shared" si="3"/>
        <v>0</v>
      </c>
    </row>
    <row r="7" spans="1:17" x14ac:dyDescent="0.25">
      <c r="A7">
        <v>6</v>
      </c>
      <c r="B7" t="s">
        <v>706</v>
      </c>
      <c r="C7" t="s">
        <v>706</v>
      </c>
      <c r="D7">
        <v>1</v>
      </c>
      <c r="E7" t="s">
        <v>707</v>
      </c>
      <c r="F7" t="s">
        <v>715</v>
      </c>
      <c r="G7">
        <v>0</v>
      </c>
      <c r="H7" t="s">
        <v>716</v>
      </c>
      <c r="I7">
        <v>39</v>
      </c>
      <c r="J7">
        <v>37</v>
      </c>
      <c r="K7" s="1">
        <v>29842</v>
      </c>
      <c r="L7" s="1">
        <v>56127</v>
      </c>
      <c r="M7" s="1">
        <v>1359147.1720512824</v>
      </c>
      <c r="N7" s="1">
        <f t="shared" si="1"/>
        <v>53006739.710000016</v>
      </c>
      <c r="O7" s="1">
        <f t="shared" si="2"/>
        <v>50288445.365897447</v>
      </c>
      <c r="P7" s="1">
        <f t="shared" si="3"/>
        <v>-2718294.3441025689</v>
      </c>
    </row>
    <row r="8" spans="1:17" x14ac:dyDescent="0.25">
      <c r="A8">
        <v>6</v>
      </c>
      <c r="B8" t="s">
        <v>706</v>
      </c>
      <c r="C8" t="s">
        <v>706</v>
      </c>
      <c r="D8">
        <v>1</v>
      </c>
      <c r="E8" t="s">
        <v>707</v>
      </c>
      <c r="F8" t="s">
        <v>717</v>
      </c>
      <c r="G8">
        <v>0</v>
      </c>
      <c r="H8" t="s">
        <v>594</v>
      </c>
      <c r="I8">
        <v>11</v>
      </c>
      <c r="J8">
        <v>8</v>
      </c>
      <c r="K8" s="1">
        <v>29842</v>
      </c>
      <c r="L8" s="1">
        <v>56127</v>
      </c>
      <c r="M8" s="1">
        <v>1358800.8790909091</v>
      </c>
      <c r="N8" s="1">
        <f t="shared" si="1"/>
        <v>14946809.67</v>
      </c>
      <c r="O8" s="1">
        <f t="shared" si="2"/>
        <v>10870407.032727273</v>
      </c>
      <c r="P8" s="1">
        <f t="shared" si="3"/>
        <v>-4076402.6372727267</v>
      </c>
    </row>
    <row r="9" spans="1:17" x14ac:dyDescent="0.25">
      <c r="A9">
        <v>6</v>
      </c>
      <c r="B9" t="s">
        <v>706</v>
      </c>
      <c r="C9" t="s">
        <v>706</v>
      </c>
      <c r="D9">
        <v>1</v>
      </c>
      <c r="E9" t="s">
        <v>707</v>
      </c>
      <c r="F9" t="s">
        <v>718</v>
      </c>
      <c r="G9">
        <v>0</v>
      </c>
      <c r="H9" t="s">
        <v>719</v>
      </c>
      <c r="I9">
        <v>46</v>
      </c>
      <c r="J9">
        <v>39</v>
      </c>
      <c r="K9" s="1">
        <v>29842</v>
      </c>
      <c r="L9" s="1">
        <v>56127</v>
      </c>
      <c r="M9" s="1">
        <v>1362371.3089130432</v>
      </c>
      <c r="N9" s="1">
        <f t="shared" si="1"/>
        <v>62669080.209999986</v>
      </c>
      <c r="O9" s="1">
        <f t="shared" si="2"/>
        <v>53132481.047608688</v>
      </c>
      <c r="P9" s="1">
        <f t="shared" si="3"/>
        <v>-9536599.1623912975</v>
      </c>
    </row>
    <row r="10" spans="1:17" x14ac:dyDescent="0.25">
      <c r="A10">
        <v>6</v>
      </c>
      <c r="B10" t="s">
        <v>706</v>
      </c>
      <c r="C10" t="s">
        <v>706</v>
      </c>
      <c r="D10">
        <v>1</v>
      </c>
      <c r="E10" t="s">
        <v>707</v>
      </c>
      <c r="F10" t="s">
        <v>720</v>
      </c>
      <c r="G10">
        <v>0</v>
      </c>
      <c r="H10" t="s">
        <v>721</v>
      </c>
      <c r="I10">
        <v>10</v>
      </c>
      <c r="J10">
        <v>10</v>
      </c>
      <c r="K10" s="1">
        <v>29842</v>
      </c>
      <c r="L10" s="1">
        <v>56127</v>
      </c>
      <c r="M10" s="1">
        <v>1357915.3869999999</v>
      </c>
      <c r="N10" s="1">
        <f t="shared" si="1"/>
        <v>13579153.869999999</v>
      </c>
      <c r="O10" s="1">
        <f t="shared" si="2"/>
        <v>13579153.869999999</v>
      </c>
      <c r="P10" s="1">
        <f t="shared" si="3"/>
        <v>0</v>
      </c>
    </row>
    <row r="11" spans="1:17" x14ac:dyDescent="0.25">
      <c r="A11">
        <v>6</v>
      </c>
      <c r="B11" t="s">
        <v>706</v>
      </c>
      <c r="C11" t="s">
        <v>706</v>
      </c>
      <c r="D11">
        <v>1</v>
      </c>
      <c r="E11" t="s">
        <v>707</v>
      </c>
      <c r="F11" t="s">
        <v>722</v>
      </c>
      <c r="G11">
        <v>0</v>
      </c>
      <c r="H11" t="s">
        <v>723</v>
      </c>
      <c r="I11">
        <v>5</v>
      </c>
      <c r="J11">
        <v>5</v>
      </c>
      <c r="K11" s="1">
        <v>29842</v>
      </c>
      <c r="L11" s="1">
        <v>56127</v>
      </c>
      <c r="M11" s="1">
        <v>1359303.7879999999</v>
      </c>
      <c r="N11" s="1">
        <f t="shared" si="1"/>
        <v>6796518.9399999995</v>
      </c>
      <c r="O11" s="1">
        <f t="shared" si="2"/>
        <v>6796518.9399999995</v>
      </c>
      <c r="P11" s="1">
        <f t="shared" si="3"/>
        <v>0</v>
      </c>
    </row>
    <row r="12" spans="1:17" x14ac:dyDescent="0.25">
      <c r="A12">
        <v>6</v>
      </c>
      <c r="B12" t="s">
        <v>706</v>
      </c>
      <c r="C12" t="s">
        <v>706</v>
      </c>
      <c r="D12">
        <v>1</v>
      </c>
      <c r="E12" t="s">
        <v>707</v>
      </c>
      <c r="F12" t="s">
        <v>724</v>
      </c>
      <c r="G12">
        <v>0</v>
      </c>
      <c r="H12" t="s">
        <v>725</v>
      </c>
      <c r="I12">
        <v>2</v>
      </c>
      <c r="J12">
        <v>2</v>
      </c>
      <c r="K12" s="1">
        <v>29842</v>
      </c>
      <c r="L12" s="1">
        <v>56127</v>
      </c>
      <c r="M12" s="1">
        <v>1357791.7949999999</v>
      </c>
      <c r="N12" s="1">
        <f t="shared" si="1"/>
        <v>2715583.59</v>
      </c>
      <c r="O12" s="1">
        <f t="shared" si="2"/>
        <v>2715583.59</v>
      </c>
      <c r="P12" s="1">
        <f t="shared" si="3"/>
        <v>0</v>
      </c>
    </row>
    <row r="13" spans="1:17" x14ac:dyDescent="0.25">
      <c r="A13">
        <v>6</v>
      </c>
      <c r="B13" t="s">
        <v>706</v>
      </c>
      <c r="C13" t="s">
        <v>706</v>
      </c>
      <c r="D13">
        <v>1</v>
      </c>
      <c r="E13" t="s">
        <v>726</v>
      </c>
      <c r="F13" t="s">
        <v>727</v>
      </c>
      <c r="G13">
        <v>0</v>
      </c>
      <c r="H13" t="s">
        <v>564</v>
      </c>
      <c r="I13">
        <v>47</v>
      </c>
      <c r="J13">
        <v>45</v>
      </c>
      <c r="K13" s="1">
        <v>39445</v>
      </c>
      <c r="L13" s="1">
        <v>57080</v>
      </c>
      <c r="M13" s="1">
        <v>1507656.1138297871</v>
      </c>
      <c r="N13" s="1">
        <f t="shared" si="1"/>
        <v>70859837.349999994</v>
      </c>
      <c r="O13" s="1">
        <f t="shared" si="2"/>
        <v>67844525.122340426</v>
      </c>
      <c r="P13" s="1">
        <f t="shared" si="3"/>
        <v>-3015312.2276595682</v>
      </c>
    </row>
    <row r="14" spans="1:17" x14ac:dyDescent="0.25">
      <c r="A14">
        <v>6</v>
      </c>
      <c r="B14" t="s">
        <v>706</v>
      </c>
      <c r="C14" t="s">
        <v>706</v>
      </c>
      <c r="D14">
        <v>1</v>
      </c>
      <c r="E14" t="s">
        <v>726</v>
      </c>
      <c r="F14" t="s">
        <v>728</v>
      </c>
      <c r="G14">
        <v>0</v>
      </c>
      <c r="H14" t="s">
        <v>729</v>
      </c>
      <c r="I14">
        <v>1</v>
      </c>
      <c r="J14">
        <v>1</v>
      </c>
      <c r="K14" s="1">
        <v>39445</v>
      </c>
      <c r="L14" s="1">
        <v>57080</v>
      </c>
      <c r="M14" s="1">
        <v>1503959.4400000002</v>
      </c>
      <c r="N14" s="1">
        <f t="shared" si="1"/>
        <v>1503959.4400000002</v>
      </c>
      <c r="O14" s="1">
        <f t="shared" si="2"/>
        <v>1503959.4400000002</v>
      </c>
      <c r="P14" s="1">
        <f t="shared" si="3"/>
        <v>0</v>
      </c>
    </row>
    <row r="15" spans="1:17" x14ac:dyDescent="0.25">
      <c r="A15">
        <v>6</v>
      </c>
      <c r="B15" t="s">
        <v>706</v>
      </c>
      <c r="C15" t="s">
        <v>706</v>
      </c>
      <c r="D15">
        <v>1</v>
      </c>
      <c r="E15" t="s">
        <v>726</v>
      </c>
      <c r="F15" t="s">
        <v>730</v>
      </c>
      <c r="G15">
        <v>0</v>
      </c>
      <c r="H15" t="s">
        <v>731</v>
      </c>
      <c r="I15">
        <v>1</v>
      </c>
      <c r="J15">
        <v>1</v>
      </c>
      <c r="K15" s="1">
        <v>39445</v>
      </c>
      <c r="L15" s="1">
        <v>57080</v>
      </c>
      <c r="M15" s="1">
        <v>1505159.4400000002</v>
      </c>
      <c r="N15" s="1">
        <f t="shared" si="1"/>
        <v>1505159.4400000002</v>
      </c>
      <c r="O15" s="1">
        <f t="shared" si="2"/>
        <v>1505159.4400000002</v>
      </c>
      <c r="P15" s="1">
        <f t="shared" si="3"/>
        <v>0</v>
      </c>
    </row>
    <row r="16" spans="1:17" x14ac:dyDescent="0.25">
      <c r="A16">
        <v>6</v>
      </c>
      <c r="B16" t="s">
        <v>706</v>
      </c>
      <c r="C16" t="s">
        <v>706</v>
      </c>
      <c r="D16">
        <v>1</v>
      </c>
      <c r="E16" t="s">
        <v>726</v>
      </c>
      <c r="F16" t="s">
        <v>732</v>
      </c>
      <c r="G16">
        <v>0</v>
      </c>
      <c r="H16" t="s">
        <v>709</v>
      </c>
      <c r="I16">
        <v>17</v>
      </c>
      <c r="J16">
        <v>16</v>
      </c>
      <c r="K16" s="1">
        <v>39445</v>
      </c>
      <c r="L16" s="1">
        <v>57080</v>
      </c>
      <c r="M16" s="1">
        <v>1502992.3947058823</v>
      </c>
      <c r="N16" s="1">
        <f t="shared" si="1"/>
        <v>25550870.710000001</v>
      </c>
      <c r="O16" s="1">
        <f t="shared" si="2"/>
        <v>24047878.315294117</v>
      </c>
      <c r="P16" s="1">
        <f t="shared" si="3"/>
        <v>-1502992.3947058842</v>
      </c>
    </row>
    <row r="17" spans="1:16" x14ac:dyDescent="0.25">
      <c r="A17">
        <v>6</v>
      </c>
      <c r="B17" t="s">
        <v>706</v>
      </c>
      <c r="C17" t="s">
        <v>706</v>
      </c>
      <c r="D17">
        <v>1</v>
      </c>
      <c r="E17" t="s">
        <v>726</v>
      </c>
      <c r="F17" t="s">
        <v>733</v>
      </c>
      <c r="G17">
        <v>0</v>
      </c>
      <c r="H17" t="s">
        <v>171</v>
      </c>
      <c r="I17">
        <v>2</v>
      </c>
      <c r="J17">
        <v>2</v>
      </c>
      <c r="K17" s="1">
        <v>39445</v>
      </c>
      <c r="L17" s="1">
        <v>57080</v>
      </c>
      <c r="M17" s="1">
        <v>1503659.46</v>
      </c>
      <c r="N17" s="1">
        <f t="shared" si="1"/>
        <v>3007318.92</v>
      </c>
      <c r="O17" s="1">
        <f t="shared" si="2"/>
        <v>3007318.92</v>
      </c>
      <c r="P17" s="1">
        <f t="shared" si="3"/>
        <v>0</v>
      </c>
    </row>
    <row r="18" spans="1:16" x14ac:dyDescent="0.25">
      <c r="A18">
        <v>6</v>
      </c>
      <c r="B18" t="s">
        <v>706</v>
      </c>
      <c r="C18" t="s">
        <v>706</v>
      </c>
      <c r="D18">
        <v>1</v>
      </c>
      <c r="E18" t="s">
        <v>726</v>
      </c>
      <c r="F18" t="s">
        <v>734</v>
      </c>
      <c r="G18">
        <v>0</v>
      </c>
      <c r="H18" t="s">
        <v>716</v>
      </c>
      <c r="I18">
        <v>38</v>
      </c>
      <c r="J18">
        <v>38</v>
      </c>
      <c r="K18" s="1">
        <v>39445</v>
      </c>
      <c r="L18" s="1">
        <v>57080</v>
      </c>
      <c r="M18" s="1">
        <v>1512755.8621052634</v>
      </c>
      <c r="N18" s="1">
        <f t="shared" si="1"/>
        <v>57484722.760000005</v>
      </c>
      <c r="O18" s="1">
        <f t="shared" si="2"/>
        <v>57484722.760000005</v>
      </c>
      <c r="P18" s="1">
        <f t="shared" si="3"/>
        <v>0</v>
      </c>
    </row>
    <row r="19" spans="1:16" x14ac:dyDescent="0.25">
      <c r="A19">
        <v>6</v>
      </c>
      <c r="B19" t="s">
        <v>706</v>
      </c>
      <c r="C19" t="s">
        <v>706</v>
      </c>
      <c r="D19">
        <v>1</v>
      </c>
      <c r="E19" t="s">
        <v>726</v>
      </c>
      <c r="F19" t="s">
        <v>735</v>
      </c>
      <c r="G19">
        <v>0</v>
      </c>
      <c r="H19" t="s">
        <v>594</v>
      </c>
      <c r="I19">
        <v>7</v>
      </c>
      <c r="J19">
        <v>7</v>
      </c>
      <c r="K19" s="1">
        <v>39445</v>
      </c>
      <c r="L19" s="1">
        <v>57080</v>
      </c>
      <c r="M19" s="1">
        <v>1503453.74</v>
      </c>
      <c r="N19" s="1">
        <f t="shared" si="1"/>
        <v>10524176.18</v>
      </c>
      <c r="O19" s="1">
        <f t="shared" si="2"/>
        <v>10524176.18</v>
      </c>
      <c r="P19" s="1">
        <f t="shared" si="3"/>
        <v>0</v>
      </c>
    </row>
    <row r="20" spans="1:16" x14ac:dyDescent="0.25">
      <c r="A20">
        <v>6</v>
      </c>
      <c r="B20" t="s">
        <v>706</v>
      </c>
      <c r="C20" t="s">
        <v>706</v>
      </c>
      <c r="D20">
        <v>1</v>
      </c>
      <c r="E20" t="s">
        <v>726</v>
      </c>
      <c r="F20" t="s">
        <v>736</v>
      </c>
      <c r="G20">
        <v>0</v>
      </c>
      <c r="H20" t="s">
        <v>719</v>
      </c>
      <c r="I20">
        <v>48</v>
      </c>
      <c r="J20">
        <v>46</v>
      </c>
      <c r="K20" s="1">
        <v>39445</v>
      </c>
      <c r="L20" s="1">
        <v>57080</v>
      </c>
      <c r="M20" s="1">
        <v>1503276.9539583335</v>
      </c>
      <c r="N20" s="1">
        <f t="shared" si="1"/>
        <v>72157293.790000007</v>
      </c>
      <c r="O20" s="1">
        <f t="shared" si="2"/>
        <v>69150739.882083341</v>
      </c>
      <c r="P20" s="1">
        <f t="shared" si="3"/>
        <v>-3006553.9079166651</v>
      </c>
    </row>
    <row r="21" spans="1:16" x14ac:dyDescent="0.25">
      <c r="A21">
        <v>6</v>
      </c>
      <c r="B21" t="s">
        <v>706</v>
      </c>
      <c r="C21" t="s">
        <v>706</v>
      </c>
      <c r="D21">
        <v>1</v>
      </c>
      <c r="E21" t="s">
        <v>726</v>
      </c>
      <c r="F21" t="s">
        <v>737</v>
      </c>
      <c r="G21">
        <v>0</v>
      </c>
      <c r="H21" t="s">
        <v>721</v>
      </c>
      <c r="I21">
        <v>11</v>
      </c>
      <c r="J21">
        <v>10</v>
      </c>
      <c r="K21" s="1">
        <v>39445</v>
      </c>
      <c r="L21" s="1">
        <v>57080</v>
      </c>
      <c r="M21" s="1">
        <v>1502919.8181818181</v>
      </c>
      <c r="N21" s="1">
        <f t="shared" si="1"/>
        <v>16532118</v>
      </c>
      <c r="O21" s="1">
        <f t="shared" si="2"/>
        <v>15029198.181818182</v>
      </c>
      <c r="P21" s="1">
        <f t="shared" si="3"/>
        <v>-1502919.8181818184</v>
      </c>
    </row>
    <row r="22" spans="1:16" x14ac:dyDescent="0.25">
      <c r="A22">
        <v>6</v>
      </c>
      <c r="B22" t="s">
        <v>706</v>
      </c>
      <c r="C22" t="s">
        <v>706</v>
      </c>
      <c r="D22">
        <v>1</v>
      </c>
      <c r="E22" t="s">
        <v>726</v>
      </c>
      <c r="F22" t="s">
        <v>738</v>
      </c>
      <c r="G22">
        <v>0</v>
      </c>
      <c r="H22" t="s">
        <v>739</v>
      </c>
      <c r="I22">
        <v>1</v>
      </c>
      <c r="J22">
        <v>1</v>
      </c>
      <c r="K22" s="1">
        <v>39445</v>
      </c>
      <c r="L22" s="1">
        <v>57080</v>
      </c>
      <c r="M22" s="1">
        <v>1503659.4400000002</v>
      </c>
      <c r="N22" s="1">
        <f t="shared" si="1"/>
        <v>1503659.4400000002</v>
      </c>
      <c r="O22" s="1">
        <f t="shared" si="2"/>
        <v>1503659.4400000002</v>
      </c>
      <c r="P22" s="1">
        <f t="shared" si="3"/>
        <v>0</v>
      </c>
    </row>
    <row r="23" spans="1:16" x14ac:dyDescent="0.25">
      <c r="A23">
        <v>6</v>
      </c>
      <c r="B23" t="s">
        <v>706</v>
      </c>
      <c r="C23" t="s">
        <v>706</v>
      </c>
      <c r="D23">
        <v>1</v>
      </c>
      <c r="E23" t="s">
        <v>726</v>
      </c>
      <c r="F23" t="s">
        <v>740</v>
      </c>
      <c r="G23">
        <v>0</v>
      </c>
      <c r="H23" t="s">
        <v>741</v>
      </c>
      <c r="I23">
        <v>7</v>
      </c>
      <c r="J23">
        <v>7</v>
      </c>
      <c r="K23" s="1">
        <v>39445</v>
      </c>
      <c r="L23" s="1">
        <v>57080</v>
      </c>
      <c r="M23" s="1">
        <v>1502648.0257142857</v>
      </c>
      <c r="N23" s="1">
        <f t="shared" si="1"/>
        <v>10518536.18</v>
      </c>
      <c r="O23" s="1">
        <f t="shared" si="2"/>
        <v>10518536.18</v>
      </c>
      <c r="P23" s="1">
        <f t="shared" si="3"/>
        <v>0</v>
      </c>
    </row>
    <row r="24" spans="1:16" x14ac:dyDescent="0.25">
      <c r="A24">
        <v>6</v>
      </c>
      <c r="B24" t="s">
        <v>706</v>
      </c>
      <c r="C24" t="s">
        <v>706</v>
      </c>
      <c r="D24">
        <v>1</v>
      </c>
      <c r="E24" t="s">
        <v>726</v>
      </c>
      <c r="F24" t="s">
        <v>742</v>
      </c>
      <c r="G24">
        <v>0</v>
      </c>
      <c r="H24" t="s">
        <v>743</v>
      </c>
      <c r="I24">
        <v>12</v>
      </c>
      <c r="J24">
        <v>11</v>
      </c>
      <c r="K24" s="1">
        <v>39445</v>
      </c>
      <c r="L24" s="1">
        <v>57080</v>
      </c>
      <c r="M24" s="1">
        <v>1503464.4541666666</v>
      </c>
      <c r="N24" s="1">
        <f t="shared" si="1"/>
        <v>18041573.449999999</v>
      </c>
      <c r="O24" s="1">
        <f t="shared" si="2"/>
        <v>16538108.995833334</v>
      </c>
      <c r="P24" s="1">
        <f t="shared" si="3"/>
        <v>-1503464.4541666657</v>
      </c>
    </row>
    <row r="25" spans="1:16" x14ac:dyDescent="0.25">
      <c r="A25">
        <v>6</v>
      </c>
      <c r="B25" t="s">
        <v>706</v>
      </c>
      <c r="C25" t="s">
        <v>706</v>
      </c>
      <c r="D25">
        <v>1</v>
      </c>
      <c r="E25" t="s">
        <v>744</v>
      </c>
      <c r="F25" t="s">
        <v>745</v>
      </c>
      <c r="G25">
        <v>0</v>
      </c>
      <c r="H25" t="s">
        <v>116</v>
      </c>
      <c r="I25">
        <v>17</v>
      </c>
      <c r="J25">
        <v>16</v>
      </c>
      <c r="K25" s="1">
        <v>42995</v>
      </c>
      <c r="L25" s="1">
        <v>74280</v>
      </c>
      <c r="M25" s="1">
        <v>1780816.9823529413</v>
      </c>
      <c r="N25" s="1">
        <f t="shared" si="1"/>
        <v>30273888.700000003</v>
      </c>
      <c r="O25" s="1">
        <f t="shared" si="2"/>
        <v>28493071.717647061</v>
      </c>
      <c r="P25" s="1">
        <f t="shared" si="3"/>
        <v>-1780816.9823529422</v>
      </c>
    </row>
    <row r="26" spans="1:16" x14ac:dyDescent="0.25">
      <c r="A26">
        <v>6</v>
      </c>
      <c r="B26" t="s">
        <v>706</v>
      </c>
      <c r="C26" t="s">
        <v>706</v>
      </c>
      <c r="D26">
        <v>1</v>
      </c>
      <c r="E26" t="s">
        <v>744</v>
      </c>
      <c r="F26" t="s">
        <v>746</v>
      </c>
      <c r="G26">
        <v>0</v>
      </c>
      <c r="H26" t="s">
        <v>594</v>
      </c>
      <c r="I26">
        <v>1</v>
      </c>
      <c r="J26">
        <v>1</v>
      </c>
      <c r="K26" s="1">
        <v>42995</v>
      </c>
      <c r="L26" s="1">
        <v>74280</v>
      </c>
      <c r="M26" s="1">
        <v>1782409.4500000002</v>
      </c>
      <c r="N26" s="1">
        <f t="shared" si="1"/>
        <v>1782409.4500000002</v>
      </c>
      <c r="O26" s="1">
        <f t="shared" si="2"/>
        <v>1782409.4500000002</v>
      </c>
      <c r="P26" s="1">
        <f t="shared" si="3"/>
        <v>0</v>
      </c>
    </row>
    <row r="27" spans="1:16" x14ac:dyDescent="0.25">
      <c r="A27">
        <v>6</v>
      </c>
      <c r="B27" t="s">
        <v>706</v>
      </c>
      <c r="C27" t="s">
        <v>706</v>
      </c>
      <c r="D27">
        <v>1</v>
      </c>
      <c r="E27" t="s">
        <v>744</v>
      </c>
      <c r="F27" t="s">
        <v>747</v>
      </c>
      <c r="G27">
        <v>0</v>
      </c>
      <c r="H27" t="s">
        <v>716</v>
      </c>
      <c r="I27">
        <v>1</v>
      </c>
      <c r="J27">
        <v>1</v>
      </c>
      <c r="K27" s="1">
        <v>42995</v>
      </c>
      <c r="L27" s="1">
        <v>74280</v>
      </c>
      <c r="M27" s="1">
        <v>1779589.4500000002</v>
      </c>
      <c r="N27" s="1">
        <f t="shared" si="1"/>
        <v>1779589.4500000002</v>
      </c>
      <c r="O27" s="1">
        <f t="shared" si="2"/>
        <v>1779589.4500000002</v>
      </c>
      <c r="P27" s="1">
        <f t="shared" si="3"/>
        <v>0</v>
      </c>
    </row>
    <row r="28" spans="1:16" x14ac:dyDescent="0.25">
      <c r="A28">
        <v>6</v>
      </c>
      <c r="B28" t="s">
        <v>706</v>
      </c>
      <c r="C28" t="s">
        <v>706</v>
      </c>
      <c r="D28">
        <v>1</v>
      </c>
      <c r="E28" t="s">
        <v>744</v>
      </c>
      <c r="F28" t="s">
        <v>748</v>
      </c>
      <c r="G28">
        <v>0</v>
      </c>
      <c r="H28" t="s">
        <v>719</v>
      </c>
      <c r="I28">
        <v>22</v>
      </c>
      <c r="J28">
        <v>21</v>
      </c>
      <c r="K28" s="1">
        <v>42995</v>
      </c>
      <c r="L28" s="1">
        <v>74280</v>
      </c>
      <c r="M28" s="1">
        <v>1780914.9090909092</v>
      </c>
      <c r="N28" s="1">
        <f t="shared" si="1"/>
        <v>39180128</v>
      </c>
      <c r="O28" s="1">
        <f t="shared" si="2"/>
        <v>37399213.090909094</v>
      </c>
      <c r="P28" s="1">
        <f t="shared" si="3"/>
        <v>-1780914.9090909064</v>
      </c>
    </row>
    <row r="29" spans="1:16" x14ac:dyDescent="0.25">
      <c r="A29">
        <v>6</v>
      </c>
      <c r="B29" t="s">
        <v>706</v>
      </c>
      <c r="C29" t="s">
        <v>706</v>
      </c>
      <c r="D29">
        <v>1</v>
      </c>
      <c r="E29" t="s">
        <v>744</v>
      </c>
      <c r="F29" t="s">
        <v>749</v>
      </c>
      <c r="G29">
        <v>0</v>
      </c>
      <c r="H29" t="s">
        <v>743</v>
      </c>
      <c r="I29">
        <v>2</v>
      </c>
      <c r="J29">
        <v>2</v>
      </c>
      <c r="K29" s="1">
        <v>42995</v>
      </c>
      <c r="L29" s="1">
        <v>74280</v>
      </c>
      <c r="M29" s="1">
        <v>1781149.4550000001</v>
      </c>
      <c r="N29" s="1">
        <f t="shared" si="1"/>
        <v>3562298.91</v>
      </c>
      <c r="O29" s="1">
        <f t="shared" si="2"/>
        <v>3562298.91</v>
      </c>
      <c r="P29" s="1">
        <f t="shared" si="3"/>
        <v>0</v>
      </c>
    </row>
    <row r="30" spans="1:16" x14ac:dyDescent="0.25">
      <c r="A30">
        <v>6</v>
      </c>
      <c r="B30" t="s">
        <v>706</v>
      </c>
      <c r="C30" t="s">
        <v>706</v>
      </c>
      <c r="D30">
        <v>1</v>
      </c>
      <c r="E30" t="s">
        <v>750</v>
      </c>
      <c r="F30" t="s">
        <v>751</v>
      </c>
      <c r="G30">
        <v>0</v>
      </c>
      <c r="H30" t="s">
        <v>116</v>
      </c>
      <c r="I30">
        <v>31</v>
      </c>
      <c r="J30">
        <v>30</v>
      </c>
      <c r="K30" s="1">
        <v>47232</v>
      </c>
      <c r="L30" s="1">
        <v>77950</v>
      </c>
      <c r="M30" s="1">
        <v>1888254.3896774193</v>
      </c>
      <c r="N30" s="1">
        <f t="shared" si="1"/>
        <v>58535886.079999998</v>
      </c>
      <c r="O30" s="1">
        <f t="shared" si="2"/>
        <v>56647631.690322578</v>
      </c>
      <c r="P30" s="1">
        <f t="shared" si="3"/>
        <v>-1888254.3896774203</v>
      </c>
    </row>
    <row r="31" spans="1:16" x14ac:dyDescent="0.25">
      <c r="A31">
        <v>6</v>
      </c>
      <c r="B31" t="s">
        <v>706</v>
      </c>
      <c r="C31" t="s">
        <v>706</v>
      </c>
      <c r="D31">
        <v>1</v>
      </c>
      <c r="E31" t="s">
        <v>750</v>
      </c>
      <c r="F31" t="s">
        <v>752</v>
      </c>
      <c r="G31">
        <v>0</v>
      </c>
      <c r="H31" t="s">
        <v>719</v>
      </c>
      <c r="I31">
        <v>4</v>
      </c>
      <c r="J31">
        <v>3</v>
      </c>
      <c r="K31" s="1">
        <v>47232</v>
      </c>
      <c r="L31" s="1">
        <v>77950</v>
      </c>
      <c r="M31" s="1">
        <v>1888318.4550000001</v>
      </c>
      <c r="N31" s="1">
        <f t="shared" si="1"/>
        <v>7553273.8200000003</v>
      </c>
      <c r="O31" s="1">
        <f t="shared" si="2"/>
        <v>5664955.3650000002</v>
      </c>
      <c r="P31" s="1">
        <f t="shared" si="3"/>
        <v>-1888318.4550000001</v>
      </c>
    </row>
    <row r="32" spans="1:16" x14ac:dyDescent="0.25">
      <c r="A32">
        <v>6</v>
      </c>
      <c r="B32" t="s">
        <v>706</v>
      </c>
      <c r="C32" t="s">
        <v>706</v>
      </c>
      <c r="D32">
        <v>1</v>
      </c>
      <c r="E32" t="s">
        <v>750</v>
      </c>
      <c r="F32" t="s">
        <v>753</v>
      </c>
      <c r="G32">
        <v>0</v>
      </c>
      <c r="H32" t="s">
        <v>741</v>
      </c>
      <c r="I32">
        <v>2</v>
      </c>
      <c r="J32">
        <v>2</v>
      </c>
      <c r="K32" s="1">
        <v>47232</v>
      </c>
      <c r="L32" s="1">
        <v>77950</v>
      </c>
      <c r="M32" s="1">
        <v>1888498.46</v>
      </c>
      <c r="N32" s="1">
        <f t="shared" si="1"/>
        <v>3776996.92</v>
      </c>
      <c r="O32" s="1">
        <f t="shared" si="2"/>
        <v>3776996.92</v>
      </c>
      <c r="P32" s="1">
        <f t="shared" si="3"/>
        <v>0</v>
      </c>
    </row>
    <row r="33" spans="1:16" x14ac:dyDescent="0.25">
      <c r="A33">
        <v>6</v>
      </c>
      <c r="B33" t="s">
        <v>706</v>
      </c>
      <c r="C33" t="s">
        <v>706</v>
      </c>
      <c r="D33">
        <v>1</v>
      </c>
      <c r="E33" t="s">
        <v>750</v>
      </c>
      <c r="F33" t="s">
        <v>754</v>
      </c>
      <c r="G33">
        <v>0</v>
      </c>
      <c r="H33" t="s">
        <v>755</v>
      </c>
      <c r="I33">
        <v>1</v>
      </c>
      <c r="J33">
        <v>0</v>
      </c>
      <c r="K33" s="1">
        <v>47232</v>
      </c>
      <c r="L33" s="1">
        <v>77950</v>
      </c>
      <c r="M33" s="1">
        <v>1889848.44</v>
      </c>
      <c r="N33" s="1">
        <f t="shared" si="1"/>
        <v>1889848.44</v>
      </c>
      <c r="O33" s="1">
        <f t="shared" si="2"/>
        <v>0</v>
      </c>
      <c r="P33" s="1">
        <f t="shared" si="3"/>
        <v>-1889848.44</v>
      </c>
    </row>
    <row r="34" spans="1:16" x14ac:dyDescent="0.25">
      <c r="A34">
        <v>6</v>
      </c>
      <c r="B34" t="s">
        <v>706</v>
      </c>
      <c r="C34" t="s">
        <v>706</v>
      </c>
      <c r="D34">
        <v>1</v>
      </c>
      <c r="E34" t="s">
        <v>750</v>
      </c>
      <c r="F34" t="s">
        <v>756</v>
      </c>
      <c r="G34">
        <v>0</v>
      </c>
      <c r="H34" t="s">
        <v>743</v>
      </c>
      <c r="I34">
        <v>2</v>
      </c>
      <c r="J34">
        <v>2</v>
      </c>
      <c r="K34" s="1">
        <v>47232</v>
      </c>
      <c r="L34" s="1">
        <v>77950</v>
      </c>
      <c r="M34" s="1">
        <v>1887838.46</v>
      </c>
      <c r="N34" s="1">
        <f t="shared" si="1"/>
        <v>3775676.92</v>
      </c>
      <c r="O34" s="1">
        <f t="shared" si="2"/>
        <v>3775676.92</v>
      </c>
      <c r="P34" s="1">
        <f t="shared" si="3"/>
        <v>0</v>
      </c>
    </row>
    <row r="35" spans="1:16" x14ac:dyDescent="0.25">
      <c r="A35">
        <v>6</v>
      </c>
      <c r="B35" t="s">
        <v>706</v>
      </c>
      <c r="C35" t="s">
        <v>706</v>
      </c>
      <c r="D35">
        <v>1</v>
      </c>
      <c r="E35" t="s">
        <v>750</v>
      </c>
      <c r="F35" t="s">
        <v>757</v>
      </c>
      <c r="G35">
        <v>0</v>
      </c>
      <c r="H35" t="s">
        <v>716</v>
      </c>
      <c r="I35">
        <v>3</v>
      </c>
      <c r="J35">
        <v>3</v>
      </c>
      <c r="K35" s="1">
        <v>47232</v>
      </c>
      <c r="L35" s="1">
        <v>77950</v>
      </c>
      <c r="M35" s="1">
        <v>1887632.4533333331</v>
      </c>
      <c r="N35" s="1">
        <f t="shared" si="1"/>
        <v>5662897.3599999994</v>
      </c>
      <c r="O35" s="1">
        <f t="shared" si="2"/>
        <v>5662897.3599999994</v>
      </c>
      <c r="P35" s="1">
        <f t="shared" si="3"/>
        <v>0</v>
      </c>
    </row>
    <row r="36" spans="1:16" x14ac:dyDescent="0.25">
      <c r="A36">
        <v>6</v>
      </c>
      <c r="B36" t="s">
        <v>706</v>
      </c>
      <c r="C36" t="s">
        <v>706</v>
      </c>
      <c r="D36">
        <v>1</v>
      </c>
      <c r="E36" t="s">
        <v>758</v>
      </c>
      <c r="F36" t="s">
        <v>759</v>
      </c>
      <c r="G36">
        <v>0</v>
      </c>
      <c r="H36" t="s">
        <v>116</v>
      </c>
      <c r="I36">
        <v>28</v>
      </c>
      <c r="J36">
        <v>27</v>
      </c>
      <c r="K36" s="1">
        <v>53545</v>
      </c>
      <c r="L36" s="1">
        <v>83701</v>
      </c>
      <c r="M36" s="1">
        <v>2055579.317142857</v>
      </c>
      <c r="N36" s="1">
        <f t="shared" si="1"/>
        <v>57556220.879999995</v>
      </c>
      <c r="O36" s="1">
        <f t="shared" si="2"/>
        <v>55500641.562857136</v>
      </c>
      <c r="P36" s="1">
        <f t="shared" si="3"/>
        <v>-2055579.3171428591</v>
      </c>
    </row>
    <row r="37" spans="1:16" x14ac:dyDescent="0.25">
      <c r="A37">
        <v>6</v>
      </c>
      <c r="B37" t="s">
        <v>706</v>
      </c>
      <c r="C37" t="s">
        <v>706</v>
      </c>
      <c r="D37">
        <v>1</v>
      </c>
      <c r="E37" t="s">
        <v>758</v>
      </c>
      <c r="F37" t="s">
        <v>760</v>
      </c>
      <c r="G37">
        <v>0</v>
      </c>
      <c r="H37" t="s">
        <v>716</v>
      </c>
      <c r="I37">
        <v>1</v>
      </c>
      <c r="J37">
        <v>1</v>
      </c>
      <c r="K37" s="1">
        <v>53545</v>
      </c>
      <c r="L37" s="1">
        <v>83701</v>
      </c>
      <c r="M37" s="1">
        <v>2051606.11</v>
      </c>
      <c r="N37" s="1">
        <f t="shared" si="1"/>
        <v>2051606.11</v>
      </c>
      <c r="O37" s="1">
        <f t="shared" si="2"/>
        <v>2051606.11</v>
      </c>
      <c r="P37" s="1">
        <f t="shared" si="3"/>
        <v>0</v>
      </c>
    </row>
    <row r="38" spans="1:16" x14ac:dyDescent="0.25">
      <c r="A38">
        <v>6</v>
      </c>
      <c r="B38" t="s">
        <v>706</v>
      </c>
      <c r="C38" t="s">
        <v>706</v>
      </c>
      <c r="D38">
        <v>1</v>
      </c>
      <c r="E38" t="s">
        <v>758</v>
      </c>
      <c r="F38" t="s">
        <v>761</v>
      </c>
      <c r="G38">
        <v>0</v>
      </c>
      <c r="H38" t="s">
        <v>719</v>
      </c>
      <c r="I38">
        <v>6</v>
      </c>
      <c r="J38">
        <v>6</v>
      </c>
      <c r="K38" s="1">
        <v>53545</v>
      </c>
      <c r="L38" s="1">
        <v>83701</v>
      </c>
      <c r="M38" s="1">
        <v>2050966.1216666668</v>
      </c>
      <c r="N38" s="1">
        <f t="shared" si="1"/>
        <v>12305796.73</v>
      </c>
      <c r="O38" s="1">
        <f t="shared" si="2"/>
        <v>12305796.73</v>
      </c>
      <c r="P38" s="1">
        <f t="shared" si="3"/>
        <v>0</v>
      </c>
    </row>
    <row r="39" spans="1:16" x14ac:dyDescent="0.25">
      <c r="A39">
        <v>6</v>
      </c>
      <c r="B39" t="s">
        <v>706</v>
      </c>
      <c r="C39" t="s">
        <v>706</v>
      </c>
      <c r="D39">
        <v>1</v>
      </c>
      <c r="E39" t="s">
        <v>758</v>
      </c>
      <c r="F39" t="s">
        <v>762</v>
      </c>
      <c r="G39">
        <v>0</v>
      </c>
      <c r="H39" t="s">
        <v>763</v>
      </c>
      <c r="I39">
        <v>1</v>
      </c>
      <c r="J39">
        <v>1</v>
      </c>
      <c r="K39" s="1">
        <v>53545</v>
      </c>
      <c r="L39" s="1">
        <v>83701</v>
      </c>
      <c r="M39" s="1">
        <v>2049386.11</v>
      </c>
      <c r="N39" s="1">
        <f t="shared" si="1"/>
        <v>2049386.11</v>
      </c>
      <c r="O39" s="1">
        <f t="shared" si="2"/>
        <v>2049386.11</v>
      </c>
      <c r="P39" s="1">
        <f t="shared" si="3"/>
        <v>0</v>
      </c>
    </row>
    <row r="40" spans="1:16" x14ac:dyDescent="0.25">
      <c r="A40">
        <v>6</v>
      </c>
      <c r="B40" t="s">
        <v>706</v>
      </c>
      <c r="C40" t="s">
        <v>706</v>
      </c>
      <c r="D40">
        <v>1</v>
      </c>
      <c r="E40" t="s">
        <v>758</v>
      </c>
      <c r="F40" t="s">
        <v>764</v>
      </c>
      <c r="G40">
        <v>0</v>
      </c>
      <c r="H40" t="s">
        <v>755</v>
      </c>
      <c r="I40">
        <v>1</v>
      </c>
      <c r="J40">
        <v>1</v>
      </c>
      <c r="K40" s="1">
        <v>53545</v>
      </c>
      <c r="L40" s="1">
        <v>83701</v>
      </c>
      <c r="M40" s="1">
        <v>2051306.11</v>
      </c>
      <c r="N40" s="1">
        <f t="shared" si="1"/>
        <v>2051306.11</v>
      </c>
      <c r="O40" s="1">
        <f t="shared" si="2"/>
        <v>2051306.11</v>
      </c>
      <c r="P40" s="1">
        <f t="shared" si="3"/>
        <v>0</v>
      </c>
    </row>
    <row r="41" spans="1:16" x14ac:dyDescent="0.25">
      <c r="A41">
        <v>6</v>
      </c>
      <c r="B41" t="s">
        <v>706</v>
      </c>
      <c r="C41" t="s">
        <v>706</v>
      </c>
      <c r="D41">
        <v>1</v>
      </c>
      <c r="E41" t="s">
        <v>758</v>
      </c>
      <c r="F41" t="s">
        <v>765</v>
      </c>
      <c r="G41">
        <v>0</v>
      </c>
      <c r="H41" t="s">
        <v>729</v>
      </c>
      <c r="I41">
        <v>4</v>
      </c>
      <c r="J41">
        <v>4</v>
      </c>
      <c r="K41" s="1">
        <v>53545</v>
      </c>
      <c r="L41" s="1">
        <v>83701</v>
      </c>
      <c r="M41" s="1">
        <v>2049866.1225000001</v>
      </c>
      <c r="N41" s="1">
        <f t="shared" si="1"/>
        <v>8199464.4900000002</v>
      </c>
      <c r="O41" s="1">
        <f t="shared" si="2"/>
        <v>8199464.4900000002</v>
      </c>
      <c r="P41" s="1">
        <f t="shared" si="3"/>
        <v>0</v>
      </c>
    </row>
    <row r="42" spans="1:16" x14ac:dyDescent="0.25">
      <c r="A42">
        <v>6</v>
      </c>
      <c r="B42" t="s">
        <v>706</v>
      </c>
      <c r="C42" t="s">
        <v>706</v>
      </c>
      <c r="D42">
        <v>1</v>
      </c>
      <c r="E42" t="s">
        <v>766</v>
      </c>
      <c r="F42" t="s">
        <v>767</v>
      </c>
      <c r="G42">
        <v>0</v>
      </c>
      <c r="H42" t="s">
        <v>69</v>
      </c>
      <c r="I42">
        <v>3</v>
      </c>
      <c r="J42">
        <v>3</v>
      </c>
      <c r="K42" s="1">
        <v>62156</v>
      </c>
      <c r="L42" s="1">
        <v>88666</v>
      </c>
      <c r="M42" s="1">
        <v>2235805.7866666666</v>
      </c>
      <c r="N42" s="1">
        <f t="shared" si="1"/>
        <v>6707417.3599999994</v>
      </c>
      <c r="O42" s="1">
        <f t="shared" si="2"/>
        <v>6707417.3599999994</v>
      </c>
      <c r="P42" s="1">
        <f t="shared" si="3"/>
        <v>0</v>
      </c>
    </row>
    <row r="43" spans="1:16" x14ac:dyDescent="0.25">
      <c r="A43">
        <v>6</v>
      </c>
      <c r="B43" t="s">
        <v>706</v>
      </c>
      <c r="C43" t="s">
        <v>706</v>
      </c>
      <c r="D43">
        <v>1</v>
      </c>
      <c r="E43" t="s">
        <v>766</v>
      </c>
      <c r="F43" t="s">
        <v>768</v>
      </c>
      <c r="G43">
        <v>0</v>
      </c>
      <c r="H43" t="s">
        <v>769</v>
      </c>
      <c r="I43">
        <v>1</v>
      </c>
      <c r="J43">
        <v>1</v>
      </c>
      <c r="K43" s="1">
        <v>62156</v>
      </c>
      <c r="L43" s="1">
        <v>88666</v>
      </c>
      <c r="M43" s="1">
        <v>2233725.7800000003</v>
      </c>
      <c r="N43" s="1">
        <f t="shared" si="1"/>
        <v>2233725.7800000003</v>
      </c>
      <c r="O43" s="1">
        <f t="shared" si="2"/>
        <v>2233725.7800000003</v>
      </c>
      <c r="P43" s="1">
        <f t="shared" si="3"/>
        <v>0</v>
      </c>
    </row>
    <row r="44" spans="1:16" x14ac:dyDescent="0.25">
      <c r="A44">
        <v>6</v>
      </c>
      <c r="B44" t="s">
        <v>706</v>
      </c>
      <c r="C44" t="s">
        <v>706</v>
      </c>
      <c r="D44">
        <v>1</v>
      </c>
      <c r="E44" t="s">
        <v>770</v>
      </c>
      <c r="F44" t="s">
        <v>771</v>
      </c>
      <c r="G44">
        <v>0</v>
      </c>
      <c r="H44" t="s">
        <v>772</v>
      </c>
      <c r="I44">
        <v>3</v>
      </c>
      <c r="J44">
        <v>3</v>
      </c>
      <c r="K44" s="1">
        <v>69631</v>
      </c>
      <c r="L44" s="1">
        <v>87224</v>
      </c>
      <c r="M44" s="1">
        <v>2318399.4533333331</v>
      </c>
      <c r="N44" s="1">
        <f t="shared" si="1"/>
        <v>6955198.3599999994</v>
      </c>
      <c r="O44" s="1">
        <f t="shared" si="2"/>
        <v>6955198.3599999994</v>
      </c>
      <c r="P44" s="1">
        <f t="shared" si="3"/>
        <v>0</v>
      </c>
    </row>
    <row r="45" spans="1:16" x14ac:dyDescent="0.25">
      <c r="A45">
        <v>6</v>
      </c>
      <c r="B45" t="s">
        <v>706</v>
      </c>
      <c r="C45" t="s">
        <v>706</v>
      </c>
      <c r="D45">
        <v>1</v>
      </c>
      <c r="E45" t="s">
        <v>770</v>
      </c>
      <c r="F45" t="s">
        <v>773</v>
      </c>
      <c r="G45">
        <v>0</v>
      </c>
      <c r="H45" t="s">
        <v>69</v>
      </c>
      <c r="I45">
        <v>14</v>
      </c>
      <c r="J45">
        <v>14</v>
      </c>
      <c r="K45" s="1">
        <v>69631</v>
      </c>
      <c r="L45" s="1">
        <v>87224</v>
      </c>
      <c r="M45" s="1">
        <v>2318512.3114285716</v>
      </c>
      <c r="N45" s="1">
        <f t="shared" si="1"/>
        <v>32459172.360000003</v>
      </c>
      <c r="O45" s="1">
        <f t="shared" si="2"/>
        <v>32459172.360000003</v>
      </c>
      <c r="P45" s="1">
        <f t="shared" si="3"/>
        <v>0</v>
      </c>
    </row>
    <row r="46" spans="1:16" x14ac:dyDescent="0.25">
      <c r="A46">
        <v>6</v>
      </c>
      <c r="B46" t="s">
        <v>706</v>
      </c>
      <c r="C46" t="s">
        <v>706</v>
      </c>
      <c r="D46">
        <v>1</v>
      </c>
      <c r="E46" t="s">
        <v>774</v>
      </c>
      <c r="F46" t="s">
        <v>775</v>
      </c>
      <c r="G46">
        <v>0</v>
      </c>
      <c r="H46" t="s">
        <v>69</v>
      </c>
      <c r="I46">
        <v>16</v>
      </c>
      <c r="J46">
        <v>16</v>
      </c>
      <c r="K46" s="1">
        <v>78963</v>
      </c>
      <c r="L46" s="1">
        <v>83925</v>
      </c>
      <c r="M46" s="1">
        <v>2412551.6518749995</v>
      </c>
      <c r="N46" s="1">
        <f t="shared" si="1"/>
        <v>38600826.429999992</v>
      </c>
      <c r="O46" s="1">
        <f t="shared" si="2"/>
        <v>38600826.429999992</v>
      </c>
      <c r="P46" s="1">
        <f t="shared" si="3"/>
        <v>0</v>
      </c>
    </row>
    <row r="47" spans="1:16" x14ac:dyDescent="0.25">
      <c r="A47">
        <v>6</v>
      </c>
      <c r="B47" t="s">
        <v>706</v>
      </c>
      <c r="C47" t="s">
        <v>706</v>
      </c>
      <c r="D47">
        <v>1</v>
      </c>
      <c r="E47" t="s">
        <v>774</v>
      </c>
      <c r="F47" t="s">
        <v>776</v>
      </c>
      <c r="G47">
        <v>0</v>
      </c>
      <c r="H47" t="s">
        <v>777</v>
      </c>
      <c r="I47">
        <v>1</v>
      </c>
      <c r="J47">
        <v>1</v>
      </c>
      <c r="K47" s="1">
        <v>78963</v>
      </c>
      <c r="L47" s="1">
        <v>83925</v>
      </c>
      <c r="M47" s="1">
        <v>2403490.1100000003</v>
      </c>
      <c r="N47" s="1">
        <f t="shared" si="1"/>
        <v>2403490.1100000003</v>
      </c>
      <c r="O47" s="1">
        <f t="shared" si="2"/>
        <v>2403490.1100000003</v>
      </c>
      <c r="P47" s="1">
        <f t="shared" si="3"/>
        <v>0</v>
      </c>
    </row>
    <row r="48" spans="1:16" x14ac:dyDescent="0.25">
      <c r="A48">
        <v>6</v>
      </c>
      <c r="B48" t="s">
        <v>706</v>
      </c>
      <c r="C48" t="s">
        <v>706</v>
      </c>
      <c r="D48">
        <v>1</v>
      </c>
      <c r="E48" t="s">
        <v>778</v>
      </c>
      <c r="F48" t="s">
        <v>779</v>
      </c>
      <c r="G48">
        <v>0</v>
      </c>
      <c r="H48" t="s">
        <v>555</v>
      </c>
      <c r="I48">
        <v>7</v>
      </c>
      <c r="J48">
        <v>7</v>
      </c>
      <c r="K48" s="1">
        <v>83120</v>
      </c>
      <c r="L48" s="1">
        <v>100884</v>
      </c>
      <c r="M48" s="1">
        <v>2685362.7414285713</v>
      </c>
      <c r="N48" s="1">
        <f t="shared" si="1"/>
        <v>18797539.189999998</v>
      </c>
      <c r="O48" s="1">
        <f t="shared" si="2"/>
        <v>18797539.189999998</v>
      </c>
      <c r="P48" s="1">
        <f t="shared" si="3"/>
        <v>0</v>
      </c>
    </row>
    <row r="49" spans="1:16" x14ac:dyDescent="0.25">
      <c r="A49">
        <v>6</v>
      </c>
      <c r="B49" t="s">
        <v>706</v>
      </c>
      <c r="C49" t="s">
        <v>706</v>
      </c>
      <c r="D49">
        <v>1</v>
      </c>
      <c r="E49" t="s">
        <v>778</v>
      </c>
      <c r="F49" t="s">
        <v>780</v>
      </c>
      <c r="G49">
        <v>0</v>
      </c>
      <c r="H49" t="s">
        <v>100</v>
      </c>
      <c r="I49">
        <v>1</v>
      </c>
      <c r="J49">
        <v>1</v>
      </c>
      <c r="K49" s="1">
        <v>83120</v>
      </c>
      <c r="L49" s="1">
        <v>100884</v>
      </c>
      <c r="M49" s="1">
        <v>2685088.45</v>
      </c>
      <c r="N49" s="1">
        <f t="shared" si="1"/>
        <v>2685088.45</v>
      </c>
      <c r="O49" s="1">
        <f t="shared" si="2"/>
        <v>2685088.45</v>
      </c>
      <c r="P49" s="1">
        <f t="shared" si="3"/>
        <v>0</v>
      </c>
    </row>
    <row r="50" spans="1:16" x14ac:dyDescent="0.25">
      <c r="A50">
        <v>6</v>
      </c>
      <c r="B50" t="s">
        <v>706</v>
      </c>
      <c r="C50" t="s">
        <v>706</v>
      </c>
      <c r="D50">
        <v>1</v>
      </c>
      <c r="E50" t="s">
        <v>781</v>
      </c>
      <c r="F50" t="s">
        <v>782</v>
      </c>
      <c r="G50">
        <v>0</v>
      </c>
      <c r="H50" t="s">
        <v>66</v>
      </c>
      <c r="I50">
        <v>1</v>
      </c>
      <c r="J50">
        <v>1</v>
      </c>
      <c r="K50" s="1">
        <v>87827</v>
      </c>
      <c r="L50" s="1">
        <v>100700</v>
      </c>
      <c r="M50" s="1">
        <v>2749314.1100000003</v>
      </c>
      <c r="N50" s="1">
        <f t="shared" si="1"/>
        <v>2749314.1100000003</v>
      </c>
      <c r="O50" s="1">
        <f t="shared" si="2"/>
        <v>2749314.1100000003</v>
      </c>
      <c r="P50" s="1">
        <f t="shared" si="3"/>
        <v>0</v>
      </c>
    </row>
    <row r="51" spans="1:16" x14ac:dyDescent="0.25">
      <c r="P51" s="6"/>
    </row>
    <row r="53" spans="1:16" x14ac:dyDescent="0.25">
      <c r="A53" t="s">
        <v>93</v>
      </c>
    </row>
  </sheetData>
  <autoFilter ref="A2:Q50" xr:uid="{00000000-0009-0000-0000-000011000000}"/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>
    <tabColor theme="6" tint="0.79998168889431442"/>
  </sheetPr>
  <dimension ref="A1:Q18"/>
  <sheetViews>
    <sheetView topLeftCell="F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234</v>
      </c>
      <c r="J1">
        <f t="shared" ref="J1:P1" si="0">SUM(J3:J1048576)</f>
        <v>0</v>
      </c>
      <c r="N1" s="7">
        <f t="shared" si="0"/>
        <v>319889057.56</v>
      </c>
      <c r="O1" s="7">
        <f t="shared" si="0"/>
        <v>0</v>
      </c>
      <c r="P1" s="7">
        <f t="shared" si="0"/>
        <v>-319889057.56</v>
      </c>
      <c r="Q1" s="9">
        <f>P1/N1</f>
        <v>-1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783</v>
      </c>
      <c r="C3" t="s">
        <v>783</v>
      </c>
      <c r="D3">
        <v>1</v>
      </c>
      <c r="E3" t="s">
        <v>784</v>
      </c>
      <c r="F3" t="s">
        <v>785</v>
      </c>
      <c r="G3">
        <v>0</v>
      </c>
      <c r="H3" t="s">
        <v>66</v>
      </c>
      <c r="I3">
        <v>1</v>
      </c>
      <c r="K3" s="1">
        <v>88821</v>
      </c>
      <c r="L3" s="1">
        <v>94782</v>
      </c>
      <c r="M3" s="1">
        <v>2675655.3400000003</v>
      </c>
      <c r="N3" s="1">
        <f t="shared" ref="N3:N9" si="1">+M3*I3</f>
        <v>2675655.3400000003</v>
      </c>
      <c r="O3" s="1">
        <f t="shared" ref="O3:O9" si="2">+M3*J3</f>
        <v>0</v>
      </c>
      <c r="P3" s="1">
        <f t="shared" ref="P3:P9" si="3">+O3-N3</f>
        <v>-2675655.3400000003</v>
      </c>
    </row>
    <row r="4" spans="1:17" x14ac:dyDescent="0.25">
      <c r="A4">
        <v>6</v>
      </c>
      <c r="B4" t="s">
        <v>783</v>
      </c>
      <c r="C4" t="s">
        <v>783</v>
      </c>
      <c r="D4">
        <v>1</v>
      </c>
      <c r="E4" t="s">
        <v>786</v>
      </c>
      <c r="F4" t="s">
        <v>787</v>
      </c>
      <c r="G4">
        <v>0</v>
      </c>
      <c r="H4" t="s">
        <v>788</v>
      </c>
      <c r="I4">
        <v>1</v>
      </c>
      <c r="K4" s="1">
        <v>78333</v>
      </c>
      <c r="L4" s="1">
        <v>99637</v>
      </c>
      <c r="M4" s="1">
        <v>2582364.33</v>
      </c>
      <c r="N4" s="1">
        <f t="shared" si="1"/>
        <v>2582364.33</v>
      </c>
      <c r="O4" s="1">
        <f t="shared" si="2"/>
        <v>0</v>
      </c>
      <c r="P4" s="1">
        <f t="shared" si="3"/>
        <v>-2582364.33</v>
      </c>
    </row>
    <row r="5" spans="1:17" x14ac:dyDescent="0.25">
      <c r="A5">
        <v>6</v>
      </c>
      <c r="B5" t="s">
        <v>783</v>
      </c>
      <c r="C5" t="s">
        <v>783</v>
      </c>
      <c r="D5">
        <v>1</v>
      </c>
      <c r="E5" t="s">
        <v>789</v>
      </c>
      <c r="F5" t="s">
        <v>790</v>
      </c>
      <c r="G5">
        <v>0</v>
      </c>
      <c r="H5" t="s">
        <v>555</v>
      </c>
      <c r="I5">
        <v>8</v>
      </c>
      <c r="K5" s="1">
        <v>78333</v>
      </c>
      <c r="L5" s="1">
        <v>101975</v>
      </c>
      <c r="M5" s="1">
        <v>2611172.8599999994</v>
      </c>
      <c r="N5" s="1">
        <f t="shared" si="1"/>
        <v>20889382.879999995</v>
      </c>
      <c r="O5" s="1">
        <f t="shared" si="2"/>
        <v>0</v>
      </c>
      <c r="P5" s="1">
        <f t="shared" si="3"/>
        <v>-20889382.879999995</v>
      </c>
    </row>
    <row r="6" spans="1:17" x14ac:dyDescent="0.25">
      <c r="A6">
        <v>6</v>
      </c>
      <c r="B6" t="s">
        <v>783</v>
      </c>
      <c r="C6" t="s">
        <v>783</v>
      </c>
      <c r="D6">
        <v>1</v>
      </c>
      <c r="E6" t="s">
        <v>791</v>
      </c>
      <c r="F6" t="s">
        <v>792</v>
      </c>
      <c r="G6">
        <v>0</v>
      </c>
      <c r="H6" t="s">
        <v>579</v>
      </c>
      <c r="I6">
        <v>3</v>
      </c>
      <c r="K6" s="1">
        <v>67914</v>
      </c>
      <c r="L6" s="1">
        <v>82908</v>
      </c>
      <c r="M6" s="1">
        <v>2224125.4866666668</v>
      </c>
      <c r="N6" s="1">
        <f t="shared" si="1"/>
        <v>6672376.4600000009</v>
      </c>
      <c r="O6" s="1">
        <f t="shared" si="2"/>
        <v>0</v>
      </c>
      <c r="P6" s="1">
        <f t="shared" si="3"/>
        <v>-6672376.4600000009</v>
      </c>
    </row>
    <row r="7" spans="1:17" x14ac:dyDescent="0.25">
      <c r="A7">
        <v>6</v>
      </c>
      <c r="B7" t="s">
        <v>783</v>
      </c>
      <c r="C7" t="s">
        <v>783</v>
      </c>
      <c r="D7">
        <v>1</v>
      </c>
      <c r="E7" t="s">
        <v>793</v>
      </c>
      <c r="F7" t="s">
        <v>794</v>
      </c>
      <c r="G7">
        <v>0</v>
      </c>
      <c r="H7" t="s">
        <v>579</v>
      </c>
      <c r="I7">
        <v>26</v>
      </c>
      <c r="K7" s="1">
        <v>67914</v>
      </c>
      <c r="L7" s="1">
        <v>94974</v>
      </c>
      <c r="M7" s="1">
        <v>2351381.7223076923</v>
      </c>
      <c r="N7" s="1">
        <f t="shared" si="1"/>
        <v>61135924.780000001</v>
      </c>
      <c r="O7" s="1">
        <f t="shared" si="2"/>
        <v>0</v>
      </c>
      <c r="P7" s="1">
        <f t="shared" si="3"/>
        <v>-61135924.780000001</v>
      </c>
    </row>
    <row r="8" spans="1:17" x14ac:dyDescent="0.25">
      <c r="A8">
        <v>6</v>
      </c>
      <c r="B8" t="s">
        <v>783</v>
      </c>
      <c r="C8" t="s">
        <v>783</v>
      </c>
      <c r="D8">
        <v>1</v>
      </c>
      <c r="E8" t="s">
        <v>795</v>
      </c>
      <c r="F8" t="s">
        <v>796</v>
      </c>
      <c r="G8">
        <v>0</v>
      </c>
      <c r="H8" t="s">
        <v>797</v>
      </c>
      <c r="I8">
        <v>48</v>
      </c>
      <c r="K8" s="1">
        <v>45573</v>
      </c>
      <c r="L8" s="1">
        <v>28328</v>
      </c>
      <c r="M8" s="1">
        <v>1073385.1997916666</v>
      </c>
      <c r="N8" s="1">
        <f t="shared" si="1"/>
        <v>51522489.589999996</v>
      </c>
      <c r="O8" s="1">
        <f t="shared" si="2"/>
        <v>0</v>
      </c>
      <c r="P8" s="1">
        <f t="shared" si="3"/>
        <v>-51522489.589999996</v>
      </c>
    </row>
    <row r="9" spans="1:17" x14ac:dyDescent="0.25">
      <c r="A9">
        <v>6</v>
      </c>
      <c r="B9" t="s">
        <v>783</v>
      </c>
      <c r="C9" t="s">
        <v>783</v>
      </c>
      <c r="D9">
        <v>1</v>
      </c>
      <c r="E9" t="s">
        <v>798</v>
      </c>
      <c r="F9" t="s">
        <v>799</v>
      </c>
      <c r="G9">
        <v>0</v>
      </c>
      <c r="H9" t="s">
        <v>797</v>
      </c>
      <c r="I9">
        <v>20</v>
      </c>
      <c r="K9" s="1">
        <v>45573</v>
      </c>
      <c r="L9" s="1">
        <v>44920</v>
      </c>
      <c r="M9" s="1">
        <v>1384065.4315000002</v>
      </c>
      <c r="N9" s="1">
        <f t="shared" si="1"/>
        <v>27681308.630000003</v>
      </c>
      <c r="O9" s="1">
        <f t="shared" si="2"/>
        <v>0</v>
      </c>
      <c r="P9" s="1">
        <f t="shared" si="3"/>
        <v>-27681308.630000003</v>
      </c>
    </row>
    <row r="10" spans="1:17" x14ac:dyDescent="0.25">
      <c r="A10">
        <v>6</v>
      </c>
      <c r="B10" t="s">
        <v>783</v>
      </c>
      <c r="C10" t="s">
        <v>783</v>
      </c>
      <c r="D10">
        <v>1</v>
      </c>
      <c r="E10" t="s">
        <v>800</v>
      </c>
      <c r="F10" t="s">
        <v>801</v>
      </c>
      <c r="G10">
        <v>0</v>
      </c>
      <c r="H10" t="s">
        <v>802</v>
      </c>
      <c r="I10">
        <v>14</v>
      </c>
      <c r="K10" s="1">
        <v>49943</v>
      </c>
      <c r="L10" s="1">
        <v>63173</v>
      </c>
      <c r="M10" s="1">
        <v>1655327.9442857145</v>
      </c>
      <c r="N10" s="1">
        <f t="shared" ref="N10:N15" si="4">+M10*I10</f>
        <v>23174591.220000003</v>
      </c>
      <c r="O10" s="1">
        <f t="shared" ref="O10:O15" si="5">+M10*J10</f>
        <v>0</v>
      </c>
      <c r="P10" s="1">
        <f t="shared" ref="P10:P15" si="6">+O10-N10</f>
        <v>-23174591.220000003</v>
      </c>
    </row>
    <row r="11" spans="1:17" x14ac:dyDescent="0.25">
      <c r="A11">
        <v>6</v>
      </c>
      <c r="B11" t="s">
        <v>783</v>
      </c>
      <c r="C11" t="s">
        <v>783</v>
      </c>
      <c r="D11">
        <v>1</v>
      </c>
      <c r="E11" t="s">
        <v>803</v>
      </c>
      <c r="F11" t="s">
        <v>804</v>
      </c>
      <c r="G11">
        <v>0</v>
      </c>
      <c r="H11" t="s">
        <v>802</v>
      </c>
      <c r="I11">
        <v>3</v>
      </c>
      <c r="K11" s="1">
        <v>49943</v>
      </c>
      <c r="L11" s="1">
        <v>75239</v>
      </c>
      <c r="M11" s="1">
        <v>1868768.0333333332</v>
      </c>
      <c r="N11" s="1">
        <f t="shared" si="4"/>
        <v>5606304.0999999996</v>
      </c>
      <c r="O11" s="1">
        <f t="shared" si="5"/>
        <v>0</v>
      </c>
      <c r="P11" s="1">
        <f t="shared" si="6"/>
        <v>-5606304.0999999996</v>
      </c>
    </row>
    <row r="12" spans="1:17" x14ac:dyDescent="0.25">
      <c r="A12">
        <v>6</v>
      </c>
      <c r="B12" t="s">
        <v>783</v>
      </c>
      <c r="C12" t="s">
        <v>783</v>
      </c>
      <c r="D12">
        <v>1</v>
      </c>
      <c r="E12" t="s">
        <v>805</v>
      </c>
      <c r="F12" t="s">
        <v>806</v>
      </c>
      <c r="G12">
        <v>0</v>
      </c>
      <c r="H12" t="s">
        <v>802</v>
      </c>
      <c r="I12">
        <v>18</v>
      </c>
      <c r="K12" s="1">
        <v>49943</v>
      </c>
      <c r="L12" s="1">
        <v>87304</v>
      </c>
      <c r="M12" s="1">
        <v>2016433.7088888888</v>
      </c>
      <c r="N12" s="1">
        <f t="shared" si="4"/>
        <v>36295806.759999998</v>
      </c>
      <c r="O12" s="1">
        <f t="shared" si="5"/>
        <v>0</v>
      </c>
      <c r="P12" s="1">
        <f t="shared" si="6"/>
        <v>-36295806.759999998</v>
      </c>
    </row>
    <row r="13" spans="1:17" x14ac:dyDescent="0.25">
      <c r="A13">
        <v>6</v>
      </c>
      <c r="B13" t="s">
        <v>783</v>
      </c>
      <c r="C13" t="s">
        <v>783</v>
      </c>
      <c r="D13">
        <v>1</v>
      </c>
      <c r="E13" t="s">
        <v>807</v>
      </c>
      <c r="F13" t="s">
        <v>808</v>
      </c>
      <c r="G13">
        <v>0</v>
      </c>
      <c r="H13" t="s">
        <v>564</v>
      </c>
      <c r="I13">
        <v>20</v>
      </c>
      <c r="K13" s="1">
        <v>31309</v>
      </c>
      <c r="L13" s="1">
        <v>18464</v>
      </c>
      <c r="M13" s="1">
        <v>821746.55300000007</v>
      </c>
      <c r="N13" s="1">
        <f t="shared" si="4"/>
        <v>16434931.060000002</v>
      </c>
      <c r="O13" s="1">
        <f t="shared" si="5"/>
        <v>0</v>
      </c>
      <c r="P13" s="1">
        <f t="shared" si="6"/>
        <v>-16434931.060000002</v>
      </c>
    </row>
    <row r="14" spans="1:17" x14ac:dyDescent="0.25">
      <c r="A14">
        <v>6</v>
      </c>
      <c r="B14" t="s">
        <v>783</v>
      </c>
      <c r="C14" t="s">
        <v>783</v>
      </c>
      <c r="D14">
        <v>1</v>
      </c>
      <c r="E14" t="s">
        <v>809</v>
      </c>
      <c r="F14" t="s">
        <v>810</v>
      </c>
      <c r="G14">
        <v>0</v>
      </c>
      <c r="H14" t="s">
        <v>564</v>
      </c>
      <c r="I14">
        <v>10</v>
      </c>
      <c r="K14" s="1">
        <v>31309</v>
      </c>
      <c r="L14" s="1">
        <v>22383</v>
      </c>
      <c r="M14" s="1">
        <v>867582.4800000001</v>
      </c>
      <c r="N14" s="1">
        <f t="shared" si="4"/>
        <v>8675824.8000000007</v>
      </c>
      <c r="O14" s="1">
        <f t="shared" si="5"/>
        <v>0</v>
      </c>
      <c r="P14" s="1">
        <f t="shared" si="6"/>
        <v>-8675824.8000000007</v>
      </c>
    </row>
    <row r="15" spans="1:17" x14ac:dyDescent="0.25">
      <c r="A15">
        <v>6</v>
      </c>
      <c r="B15" t="s">
        <v>783</v>
      </c>
      <c r="C15" t="s">
        <v>783</v>
      </c>
      <c r="D15">
        <v>1</v>
      </c>
      <c r="E15" t="s">
        <v>811</v>
      </c>
      <c r="F15" t="s">
        <v>812</v>
      </c>
      <c r="G15">
        <v>0</v>
      </c>
      <c r="H15" t="s">
        <v>564</v>
      </c>
      <c r="I15">
        <v>62</v>
      </c>
      <c r="K15" s="1">
        <v>31309</v>
      </c>
      <c r="L15" s="1">
        <v>27210</v>
      </c>
      <c r="M15" s="1">
        <v>911969.31629032257</v>
      </c>
      <c r="N15" s="1">
        <f t="shared" si="4"/>
        <v>56542097.609999999</v>
      </c>
      <c r="O15" s="1">
        <f t="shared" si="5"/>
        <v>0</v>
      </c>
      <c r="P15" s="1">
        <f t="shared" si="6"/>
        <v>-56542097.609999999</v>
      </c>
    </row>
    <row r="18" spans="1:1" x14ac:dyDescent="0.25">
      <c r="A18" t="s">
        <v>93</v>
      </c>
    </row>
  </sheetData>
  <autoFilter ref="A2:Q15" xr:uid="{00000000-0009-0000-0000-000012000000}"/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9">
    <tabColor theme="9" tint="0.79998168889431442"/>
  </sheetPr>
  <dimension ref="A1:Q37"/>
  <sheetViews>
    <sheetView topLeftCell="F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270</v>
      </c>
      <c r="J1">
        <f t="shared" ref="J1:P1" si="0">SUM(J3:J1048576)</f>
        <v>234</v>
      </c>
      <c r="N1" s="7">
        <f t="shared" si="0"/>
        <v>184653581.09999996</v>
      </c>
      <c r="O1" s="7">
        <f t="shared" si="0"/>
        <v>173446967.4206557</v>
      </c>
      <c r="P1" s="7">
        <f t="shared" si="0"/>
        <v>-11206613.679344261</v>
      </c>
      <c r="Q1" s="9">
        <f>P1/N1</f>
        <v>-6.0689934159875676E-2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813</v>
      </c>
      <c r="C3" t="s">
        <v>813</v>
      </c>
      <c r="D3">
        <v>1</v>
      </c>
      <c r="E3" t="s">
        <v>61</v>
      </c>
      <c r="F3" t="s">
        <v>814</v>
      </c>
      <c r="G3">
        <v>0</v>
      </c>
      <c r="H3" t="s">
        <v>66</v>
      </c>
      <c r="I3">
        <v>1</v>
      </c>
      <c r="J3">
        <v>1</v>
      </c>
      <c r="K3" s="1">
        <v>27375.919999999998</v>
      </c>
      <c r="L3" s="1">
        <v>150594.07999999999</v>
      </c>
      <c r="M3" s="1">
        <v>2361963.1999999997</v>
      </c>
      <c r="N3" s="1">
        <f t="shared" ref="N3:N34" si="1">+M3*I3</f>
        <v>2361963.1999999997</v>
      </c>
      <c r="O3" s="1">
        <f t="shared" ref="O3:O34" si="2">+M3*J3</f>
        <v>2361963.1999999997</v>
      </c>
      <c r="P3" s="1">
        <f t="shared" ref="P3:P34" si="3">+O3-N3</f>
        <v>0</v>
      </c>
    </row>
    <row r="4" spans="1:17" x14ac:dyDescent="0.25">
      <c r="A4">
        <v>6</v>
      </c>
      <c r="B4" t="s">
        <v>813</v>
      </c>
      <c r="C4" t="s">
        <v>813</v>
      </c>
      <c r="D4">
        <v>1</v>
      </c>
      <c r="E4" t="s">
        <v>815</v>
      </c>
      <c r="F4" t="s">
        <v>816</v>
      </c>
      <c r="G4">
        <v>0</v>
      </c>
      <c r="H4" t="s">
        <v>817</v>
      </c>
      <c r="I4">
        <v>2</v>
      </c>
      <c r="J4">
        <v>2</v>
      </c>
      <c r="K4" s="1">
        <v>25773.22</v>
      </c>
      <c r="L4" s="1">
        <v>125048.78</v>
      </c>
      <c r="M4" s="1">
        <v>2021719.2200000002</v>
      </c>
      <c r="N4" s="1">
        <f t="shared" si="1"/>
        <v>4043438.4400000004</v>
      </c>
      <c r="O4" s="1">
        <f t="shared" si="2"/>
        <v>4043438.4400000004</v>
      </c>
      <c r="P4" s="1">
        <f t="shared" si="3"/>
        <v>0</v>
      </c>
    </row>
    <row r="5" spans="1:17" x14ac:dyDescent="0.25">
      <c r="A5">
        <v>6</v>
      </c>
      <c r="B5" t="s">
        <v>813</v>
      </c>
      <c r="C5" t="s">
        <v>813</v>
      </c>
      <c r="D5">
        <v>1</v>
      </c>
      <c r="E5" t="s">
        <v>815</v>
      </c>
      <c r="F5" t="s">
        <v>818</v>
      </c>
      <c r="G5">
        <v>0</v>
      </c>
      <c r="H5" t="s">
        <v>819</v>
      </c>
      <c r="I5">
        <v>1</v>
      </c>
      <c r="J5">
        <v>1</v>
      </c>
      <c r="K5" s="1">
        <v>25773.22</v>
      </c>
      <c r="L5" s="1">
        <v>125048.78</v>
      </c>
      <c r="M5" s="1">
        <v>2021719.21</v>
      </c>
      <c r="N5" s="1">
        <f t="shared" si="1"/>
        <v>2021719.21</v>
      </c>
      <c r="O5" s="1">
        <f t="shared" si="2"/>
        <v>2021719.21</v>
      </c>
      <c r="P5" s="1">
        <f t="shared" si="3"/>
        <v>0</v>
      </c>
    </row>
    <row r="6" spans="1:17" x14ac:dyDescent="0.25">
      <c r="A6">
        <v>6</v>
      </c>
      <c r="B6" t="s">
        <v>813</v>
      </c>
      <c r="C6" t="s">
        <v>813</v>
      </c>
      <c r="D6">
        <v>1</v>
      </c>
      <c r="E6" t="s">
        <v>64</v>
      </c>
      <c r="F6" t="s">
        <v>820</v>
      </c>
      <c r="G6">
        <v>0</v>
      </c>
      <c r="H6" t="s">
        <v>817</v>
      </c>
      <c r="I6">
        <v>2</v>
      </c>
      <c r="J6">
        <v>2</v>
      </c>
      <c r="K6" s="1">
        <v>25773.22</v>
      </c>
      <c r="L6" s="1">
        <v>137114.78</v>
      </c>
      <c r="M6" s="1">
        <v>2169754.56</v>
      </c>
      <c r="N6" s="1">
        <f t="shared" si="1"/>
        <v>4339509.12</v>
      </c>
      <c r="O6" s="1">
        <f t="shared" si="2"/>
        <v>4339509.12</v>
      </c>
      <c r="P6" s="1">
        <f t="shared" si="3"/>
        <v>0</v>
      </c>
    </row>
    <row r="7" spans="1:17" x14ac:dyDescent="0.25">
      <c r="A7">
        <v>6</v>
      </c>
      <c r="B7" t="s">
        <v>813</v>
      </c>
      <c r="C7" t="s">
        <v>813</v>
      </c>
      <c r="D7">
        <v>1</v>
      </c>
      <c r="E7" t="s">
        <v>106</v>
      </c>
      <c r="F7" t="s">
        <v>821</v>
      </c>
      <c r="G7">
        <v>0</v>
      </c>
      <c r="H7" t="s">
        <v>564</v>
      </c>
      <c r="I7">
        <v>18</v>
      </c>
      <c r="J7">
        <v>18</v>
      </c>
      <c r="K7" s="1">
        <v>13315.13</v>
      </c>
      <c r="L7" s="1">
        <v>53046.87</v>
      </c>
      <c r="M7" s="1">
        <v>929758.04444444447</v>
      </c>
      <c r="N7" s="1">
        <f t="shared" si="1"/>
        <v>16735644.800000001</v>
      </c>
      <c r="O7" s="1">
        <f t="shared" si="2"/>
        <v>16735644.800000001</v>
      </c>
      <c r="P7" s="1">
        <f t="shared" si="3"/>
        <v>0</v>
      </c>
    </row>
    <row r="8" spans="1:17" x14ac:dyDescent="0.25">
      <c r="A8">
        <v>6</v>
      </c>
      <c r="B8" t="s">
        <v>813</v>
      </c>
      <c r="C8" t="s">
        <v>813</v>
      </c>
      <c r="D8">
        <v>1</v>
      </c>
      <c r="E8" t="s">
        <v>108</v>
      </c>
      <c r="F8" t="s">
        <v>822</v>
      </c>
      <c r="G8">
        <v>0</v>
      </c>
      <c r="H8" t="s">
        <v>564</v>
      </c>
      <c r="I8">
        <v>4</v>
      </c>
      <c r="J8">
        <v>4</v>
      </c>
      <c r="K8" s="1">
        <v>15010.32</v>
      </c>
      <c r="L8" s="1">
        <v>58890.68</v>
      </c>
      <c r="M8" s="1">
        <v>1029836.925</v>
      </c>
      <c r="N8" s="1">
        <f t="shared" si="1"/>
        <v>4119347.7</v>
      </c>
      <c r="O8" s="1">
        <f t="shared" si="2"/>
        <v>4119347.7</v>
      </c>
      <c r="P8" s="1">
        <f t="shared" si="3"/>
        <v>0</v>
      </c>
    </row>
    <row r="9" spans="1:17" x14ac:dyDescent="0.25">
      <c r="A9">
        <v>6</v>
      </c>
      <c r="B9" t="s">
        <v>813</v>
      </c>
      <c r="C9" t="s">
        <v>813</v>
      </c>
      <c r="D9">
        <v>1</v>
      </c>
      <c r="E9" t="s">
        <v>108</v>
      </c>
      <c r="F9" t="s">
        <v>823</v>
      </c>
      <c r="G9">
        <v>0</v>
      </c>
      <c r="H9" t="s">
        <v>564</v>
      </c>
      <c r="I9">
        <v>2</v>
      </c>
      <c r="J9">
        <v>2</v>
      </c>
      <c r="K9" s="1">
        <v>15010.32</v>
      </c>
      <c r="L9" s="1">
        <v>58890.68</v>
      </c>
      <c r="M9" s="1">
        <v>1029836.915</v>
      </c>
      <c r="N9" s="1">
        <f t="shared" si="1"/>
        <v>2059673.83</v>
      </c>
      <c r="O9" s="1">
        <f t="shared" si="2"/>
        <v>2059673.83</v>
      </c>
      <c r="P9" s="1">
        <f t="shared" si="3"/>
        <v>0</v>
      </c>
    </row>
    <row r="10" spans="1:17" x14ac:dyDescent="0.25">
      <c r="A10">
        <v>6</v>
      </c>
      <c r="B10" t="s">
        <v>813</v>
      </c>
      <c r="C10" t="s">
        <v>813</v>
      </c>
      <c r="D10">
        <v>1</v>
      </c>
      <c r="E10" t="s">
        <v>67</v>
      </c>
      <c r="F10" t="s">
        <v>824</v>
      </c>
      <c r="G10">
        <v>0</v>
      </c>
      <c r="H10" t="s">
        <v>564</v>
      </c>
      <c r="I10">
        <v>8</v>
      </c>
      <c r="J10">
        <v>8</v>
      </c>
      <c r="K10" s="1">
        <v>15010.32</v>
      </c>
      <c r="L10" s="1">
        <v>70957.679999999993</v>
      </c>
      <c r="M10" s="1">
        <v>1177884.53125</v>
      </c>
      <c r="N10" s="1">
        <f t="shared" si="1"/>
        <v>9423076.25</v>
      </c>
      <c r="O10" s="1">
        <f t="shared" si="2"/>
        <v>9423076.25</v>
      </c>
      <c r="P10" s="1">
        <f t="shared" si="3"/>
        <v>0</v>
      </c>
    </row>
    <row r="11" spans="1:17" x14ac:dyDescent="0.25">
      <c r="A11">
        <v>6</v>
      </c>
      <c r="B11" t="s">
        <v>813</v>
      </c>
      <c r="C11" t="s">
        <v>813</v>
      </c>
      <c r="D11">
        <v>1</v>
      </c>
      <c r="E11" t="s">
        <v>70</v>
      </c>
      <c r="F11" t="s">
        <v>825</v>
      </c>
      <c r="G11">
        <v>0</v>
      </c>
      <c r="H11" t="s">
        <v>564</v>
      </c>
      <c r="I11">
        <v>2</v>
      </c>
      <c r="J11">
        <v>2</v>
      </c>
      <c r="K11" s="1">
        <v>17203.68</v>
      </c>
      <c r="L11" s="1">
        <v>79322.320000000007</v>
      </c>
      <c r="M11" s="1">
        <v>1317231.7649999999</v>
      </c>
      <c r="N11" s="1">
        <f t="shared" si="1"/>
        <v>2634463.5299999998</v>
      </c>
      <c r="O11" s="1">
        <f t="shared" si="2"/>
        <v>2634463.5299999998</v>
      </c>
      <c r="P11" s="1">
        <f t="shared" si="3"/>
        <v>0</v>
      </c>
    </row>
    <row r="12" spans="1:17" x14ac:dyDescent="0.25">
      <c r="A12">
        <v>6</v>
      </c>
      <c r="B12" t="s">
        <v>813</v>
      </c>
      <c r="C12" t="s">
        <v>813</v>
      </c>
      <c r="D12">
        <v>1</v>
      </c>
      <c r="E12" t="s">
        <v>70</v>
      </c>
      <c r="F12" t="s">
        <v>826</v>
      </c>
      <c r="G12">
        <v>0</v>
      </c>
      <c r="H12" t="s">
        <v>564</v>
      </c>
      <c r="I12">
        <v>1</v>
      </c>
      <c r="J12">
        <v>1</v>
      </c>
      <c r="K12" s="1">
        <v>17203.68</v>
      </c>
      <c r="L12" s="1">
        <v>79322.320000000007</v>
      </c>
      <c r="M12" s="1">
        <v>1317231.76</v>
      </c>
      <c r="N12" s="1">
        <f t="shared" si="1"/>
        <v>1317231.76</v>
      </c>
      <c r="O12" s="1">
        <f t="shared" si="2"/>
        <v>1317231.76</v>
      </c>
      <c r="P12" s="1">
        <f t="shared" si="3"/>
        <v>0</v>
      </c>
    </row>
    <row r="13" spans="1:17" x14ac:dyDescent="0.25">
      <c r="A13">
        <v>6</v>
      </c>
      <c r="B13" t="s">
        <v>813</v>
      </c>
      <c r="C13" t="s">
        <v>813</v>
      </c>
      <c r="D13">
        <v>1</v>
      </c>
      <c r="E13" t="s">
        <v>70</v>
      </c>
      <c r="F13" t="s">
        <v>827</v>
      </c>
      <c r="G13">
        <v>0</v>
      </c>
      <c r="H13" t="s">
        <v>564</v>
      </c>
      <c r="I13">
        <v>9</v>
      </c>
      <c r="J13">
        <v>9</v>
      </c>
      <c r="K13" s="1">
        <v>17203.68</v>
      </c>
      <c r="L13" s="1">
        <v>79322.320000000007</v>
      </c>
      <c r="M13" s="1">
        <v>1317231.7600000002</v>
      </c>
      <c r="N13" s="1">
        <f t="shared" si="1"/>
        <v>11855085.840000002</v>
      </c>
      <c r="O13" s="1">
        <f t="shared" si="2"/>
        <v>11855085.840000002</v>
      </c>
      <c r="P13" s="1">
        <f t="shared" si="3"/>
        <v>0</v>
      </c>
    </row>
    <row r="14" spans="1:17" x14ac:dyDescent="0.25">
      <c r="A14">
        <v>6</v>
      </c>
      <c r="B14" t="s">
        <v>813</v>
      </c>
      <c r="C14" t="s">
        <v>813</v>
      </c>
      <c r="D14">
        <v>1</v>
      </c>
      <c r="E14" t="s">
        <v>621</v>
      </c>
      <c r="F14" t="s">
        <v>828</v>
      </c>
      <c r="G14">
        <v>0</v>
      </c>
      <c r="H14" t="s">
        <v>581</v>
      </c>
      <c r="I14">
        <v>1</v>
      </c>
      <c r="J14">
        <v>1</v>
      </c>
      <c r="K14" s="1">
        <v>18791.759999999998</v>
      </c>
      <c r="L14" s="1">
        <v>87305.24</v>
      </c>
      <c r="M14" s="1">
        <v>1441761.6199999999</v>
      </c>
      <c r="N14" s="1">
        <f t="shared" si="1"/>
        <v>1441761.6199999999</v>
      </c>
      <c r="O14" s="1">
        <f t="shared" si="2"/>
        <v>1441761.6199999999</v>
      </c>
      <c r="P14" s="1">
        <f t="shared" si="3"/>
        <v>0</v>
      </c>
    </row>
    <row r="15" spans="1:17" x14ac:dyDescent="0.25">
      <c r="A15">
        <v>6</v>
      </c>
      <c r="B15" t="s">
        <v>813</v>
      </c>
      <c r="C15" t="s">
        <v>813</v>
      </c>
      <c r="D15">
        <v>1</v>
      </c>
      <c r="E15" t="s">
        <v>72</v>
      </c>
      <c r="F15" t="s">
        <v>829</v>
      </c>
      <c r="G15">
        <v>0</v>
      </c>
      <c r="H15" t="s">
        <v>830</v>
      </c>
      <c r="I15">
        <v>11</v>
      </c>
      <c r="J15">
        <v>11</v>
      </c>
      <c r="K15" s="1">
        <v>18791.759999999998</v>
      </c>
      <c r="L15" s="1">
        <v>99445.24</v>
      </c>
      <c r="M15" s="1">
        <v>1590704.8536363638</v>
      </c>
      <c r="N15" s="1">
        <f t="shared" si="1"/>
        <v>17497753.390000001</v>
      </c>
      <c r="O15" s="1">
        <f t="shared" si="2"/>
        <v>17497753.390000001</v>
      </c>
      <c r="P15" s="1">
        <f t="shared" si="3"/>
        <v>0</v>
      </c>
    </row>
    <row r="16" spans="1:17" x14ac:dyDescent="0.25">
      <c r="A16">
        <v>6</v>
      </c>
      <c r="B16" t="s">
        <v>813</v>
      </c>
      <c r="C16" t="s">
        <v>813</v>
      </c>
      <c r="D16">
        <v>1</v>
      </c>
      <c r="E16" t="s">
        <v>72</v>
      </c>
      <c r="F16" t="s">
        <v>831</v>
      </c>
      <c r="G16">
        <v>0</v>
      </c>
      <c r="H16" t="s">
        <v>581</v>
      </c>
      <c r="I16">
        <v>2</v>
      </c>
      <c r="J16">
        <v>2</v>
      </c>
      <c r="K16" s="1">
        <v>18791.759999999998</v>
      </c>
      <c r="L16" s="1">
        <v>99445.24</v>
      </c>
      <c r="M16" s="1">
        <v>1590704.8449999997</v>
      </c>
      <c r="N16" s="1">
        <f t="shared" si="1"/>
        <v>3181409.6899999995</v>
      </c>
      <c r="O16" s="1">
        <f t="shared" si="2"/>
        <v>3181409.6899999995</v>
      </c>
      <c r="P16" s="1">
        <f t="shared" si="3"/>
        <v>0</v>
      </c>
    </row>
    <row r="17" spans="1:16" x14ac:dyDescent="0.25">
      <c r="A17">
        <v>6</v>
      </c>
      <c r="B17" t="s">
        <v>813</v>
      </c>
      <c r="C17" t="s">
        <v>813</v>
      </c>
      <c r="D17">
        <v>1</v>
      </c>
      <c r="E17" t="s">
        <v>114</v>
      </c>
      <c r="F17" t="s">
        <v>832</v>
      </c>
      <c r="G17">
        <v>0</v>
      </c>
      <c r="H17" t="s">
        <v>560</v>
      </c>
      <c r="I17">
        <v>44</v>
      </c>
      <c r="J17">
        <v>44</v>
      </c>
      <c r="K17" s="1">
        <v>10338.64</v>
      </c>
      <c r="L17" s="1">
        <v>28739.360000000001</v>
      </c>
      <c r="M17" s="1">
        <v>581699.09113636357</v>
      </c>
      <c r="N17" s="1">
        <f t="shared" si="1"/>
        <v>25594760.009999998</v>
      </c>
      <c r="O17" s="1">
        <f t="shared" si="2"/>
        <v>25594760.009999998</v>
      </c>
      <c r="P17" s="1">
        <f t="shared" si="3"/>
        <v>0</v>
      </c>
    </row>
    <row r="18" spans="1:16" x14ac:dyDescent="0.25">
      <c r="A18">
        <v>6</v>
      </c>
      <c r="B18" t="s">
        <v>813</v>
      </c>
      <c r="C18" t="s">
        <v>813</v>
      </c>
      <c r="D18">
        <v>1</v>
      </c>
      <c r="E18" t="s">
        <v>114</v>
      </c>
      <c r="F18" t="s">
        <v>833</v>
      </c>
      <c r="G18">
        <v>0</v>
      </c>
      <c r="H18" t="s">
        <v>834</v>
      </c>
      <c r="I18">
        <v>1</v>
      </c>
      <c r="J18">
        <v>1</v>
      </c>
      <c r="K18" s="1">
        <v>10338.64</v>
      </c>
      <c r="L18" s="1">
        <v>28739.360000000001</v>
      </c>
      <c r="M18" s="1">
        <v>581699.08000000007</v>
      </c>
      <c r="N18" s="1">
        <f t="shared" si="1"/>
        <v>581699.08000000007</v>
      </c>
      <c r="O18" s="1">
        <f t="shared" si="2"/>
        <v>581699.08000000007</v>
      </c>
      <c r="P18" s="1">
        <f t="shared" si="3"/>
        <v>0</v>
      </c>
    </row>
    <row r="19" spans="1:16" x14ac:dyDescent="0.25">
      <c r="A19">
        <v>6</v>
      </c>
      <c r="B19" t="s">
        <v>813</v>
      </c>
      <c r="C19" t="s">
        <v>813</v>
      </c>
      <c r="D19">
        <v>1</v>
      </c>
      <c r="E19" t="s">
        <v>75</v>
      </c>
      <c r="F19" t="s">
        <v>835</v>
      </c>
      <c r="G19">
        <v>0</v>
      </c>
      <c r="H19" t="s">
        <v>560</v>
      </c>
      <c r="I19">
        <v>2</v>
      </c>
      <c r="J19">
        <v>2</v>
      </c>
      <c r="K19" s="1">
        <v>10598.64</v>
      </c>
      <c r="L19" s="1">
        <v>34347.360000000001</v>
      </c>
      <c r="M19" s="1">
        <v>654855.67000000004</v>
      </c>
      <c r="N19" s="1">
        <f t="shared" si="1"/>
        <v>1309711.3400000001</v>
      </c>
      <c r="O19" s="1">
        <f t="shared" si="2"/>
        <v>1309711.3400000001</v>
      </c>
      <c r="P19" s="1">
        <f t="shared" si="3"/>
        <v>0</v>
      </c>
    </row>
    <row r="20" spans="1:16" x14ac:dyDescent="0.25">
      <c r="A20">
        <v>6</v>
      </c>
      <c r="B20" t="s">
        <v>813</v>
      </c>
      <c r="C20" t="s">
        <v>813</v>
      </c>
      <c r="D20">
        <v>1</v>
      </c>
      <c r="E20" t="s">
        <v>118</v>
      </c>
      <c r="F20" t="s">
        <v>836</v>
      </c>
      <c r="G20">
        <v>0</v>
      </c>
      <c r="H20" t="s">
        <v>560</v>
      </c>
      <c r="I20">
        <v>2</v>
      </c>
      <c r="J20">
        <v>2</v>
      </c>
      <c r="K20" s="1">
        <v>10598.64</v>
      </c>
      <c r="L20" s="1">
        <v>35440.36</v>
      </c>
      <c r="M20" s="1">
        <v>668265.47</v>
      </c>
      <c r="N20" s="1">
        <f t="shared" si="1"/>
        <v>1336530.94</v>
      </c>
      <c r="O20" s="1">
        <f t="shared" si="2"/>
        <v>1336530.94</v>
      </c>
      <c r="P20" s="1">
        <f t="shared" si="3"/>
        <v>0</v>
      </c>
    </row>
    <row r="21" spans="1:16" x14ac:dyDescent="0.25">
      <c r="A21">
        <v>6</v>
      </c>
      <c r="B21" t="s">
        <v>813</v>
      </c>
      <c r="C21" t="s">
        <v>813</v>
      </c>
      <c r="D21">
        <v>1</v>
      </c>
      <c r="E21" t="s">
        <v>118</v>
      </c>
      <c r="F21" t="s">
        <v>837</v>
      </c>
      <c r="G21">
        <v>0</v>
      </c>
      <c r="H21" t="s">
        <v>560</v>
      </c>
      <c r="I21">
        <v>7</v>
      </c>
      <c r="J21">
        <v>7</v>
      </c>
      <c r="K21" s="1">
        <v>10598.64</v>
      </c>
      <c r="L21" s="1">
        <v>35440.36</v>
      </c>
      <c r="M21" s="1">
        <v>668265.46571428585</v>
      </c>
      <c r="N21" s="1">
        <f t="shared" si="1"/>
        <v>4677858.2600000007</v>
      </c>
      <c r="O21" s="1">
        <f t="shared" si="2"/>
        <v>4677858.2600000007</v>
      </c>
      <c r="P21" s="1">
        <f t="shared" si="3"/>
        <v>0</v>
      </c>
    </row>
    <row r="22" spans="1:16" x14ac:dyDescent="0.25">
      <c r="A22">
        <v>6</v>
      </c>
      <c r="B22" t="s">
        <v>813</v>
      </c>
      <c r="C22" t="s">
        <v>813</v>
      </c>
      <c r="D22">
        <v>1</v>
      </c>
      <c r="E22" t="s">
        <v>120</v>
      </c>
      <c r="F22" t="s">
        <v>838</v>
      </c>
      <c r="G22">
        <v>0</v>
      </c>
      <c r="H22" t="s">
        <v>560</v>
      </c>
      <c r="I22">
        <v>13</v>
      </c>
      <c r="J22">
        <v>13</v>
      </c>
      <c r="K22" s="1">
        <v>10858.64</v>
      </c>
      <c r="L22" s="1">
        <v>42833.36</v>
      </c>
      <c r="M22" s="1">
        <v>763321.84846153855</v>
      </c>
      <c r="N22" s="1">
        <f t="shared" si="1"/>
        <v>9923184.0300000012</v>
      </c>
      <c r="O22" s="1">
        <f t="shared" si="2"/>
        <v>9923184.0300000012</v>
      </c>
      <c r="P22" s="1">
        <f t="shared" si="3"/>
        <v>0</v>
      </c>
    </row>
    <row r="23" spans="1:16" x14ac:dyDescent="0.25">
      <c r="A23">
        <v>6</v>
      </c>
      <c r="B23" t="s">
        <v>813</v>
      </c>
      <c r="C23" t="s">
        <v>813</v>
      </c>
      <c r="D23">
        <v>1</v>
      </c>
      <c r="E23" t="s">
        <v>120</v>
      </c>
      <c r="F23" t="s">
        <v>839</v>
      </c>
      <c r="G23">
        <v>0</v>
      </c>
      <c r="H23" t="s">
        <v>560</v>
      </c>
      <c r="I23">
        <v>3</v>
      </c>
      <c r="J23">
        <v>3</v>
      </c>
      <c r="K23" s="1">
        <v>10858.64</v>
      </c>
      <c r="L23" s="1">
        <v>42833.36</v>
      </c>
      <c r="M23" s="1">
        <v>763321.85</v>
      </c>
      <c r="N23" s="1">
        <f t="shared" si="1"/>
        <v>2289965.5499999998</v>
      </c>
      <c r="O23" s="1">
        <f t="shared" si="2"/>
        <v>2289965.5499999998</v>
      </c>
      <c r="P23" s="1">
        <f t="shared" si="3"/>
        <v>0</v>
      </c>
    </row>
    <row r="24" spans="1:16" x14ac:dyDescent="0.25">
      <c r="A24">
        <v>6</v>
      </c>
      <c r="B24" t="s">
        <v>813</v>
      </c>
      <c r="C24" t="s">
        <v>813</v>
      </c>
      <c r="D24">
        <v>1</v>
      </c>
      <c r="E24" t="s">
        <v>122</v>
      </c>
      <c r="F24" t="s">
        <v>840</v>
      </c>
      <c r="G24">
        <v>0</v>
      </c>
      <c r="H24" t="s">
        <v>560</v>
      </c>
      <c r="I24">
        <v>11</v>
      </c>
      <c r="J24">
        <v>11</v>
      </c>
      <c r="K24" s="1">
        <v>10858.64</v>
      </c>
      <c r="L24" s="1">
        <v>53995.360000000001</v>
      </c>
      <c r="M24" s="1">
        <v>900266.19454545458</v>
      </c>
      <c r="N24" s="1">
        <f t="shared" si="1"/>
        <v>9902928.1400000006</v>
      </c>
      <c r="O24" s="1">
        <f t="shared" si="2"/>
        <v>9902928.1400000006</v>
      </c>
      <c r="P24" s="1">
        <f t="shared" si="3"/>
        <v>0</v>
      </c>
    </row>
    <row r="25" spans="1:16" x14ac:dyDescent="0.25">
      <c r="A25">
        <v>6</v>
      </c>
      <c r="B25" t="s">
        <v>813</v>
      </c>
      <c r="C25" t="s">
        <v>813</v>
      </c>
      <c r="D25">
        <v>1</v>
      </c>
      <c r="E25" t="s">
        <v>78</v>
      </c>
      <c r="F25" t="s">
        <v>841</v>
      </c>
      <c r="G25">
        <v>0</v>
      </c>
      <c r="H25" t="s">
        <v>842</v>
      </c>
      <c r="I25">
        <v>2</v>
      </c>
      <c r="J25">
        <v>2</v>
      </c>
      <c r="K25" s="1">
        <v>8907.6</v>
      </c>
      <c r="L25" s="1">
        <v>17097.400000000001</v>
      </c>
      <c r="M25" s="1">
        <v>414906.505</v>
      </c>
      <c r="N25" s="1">
        <f t="shared" si="1"/>
        <v>829813.01</v>
      </c>
      <c r="O25" s="1">
        <f t="shared" si="2"/>
        <v>829813.01</v>
      </c>
      <c r="P25" s="1">
        <f t="shared" si="3"/>
        <v>0</v>
      </c>
    </row>
    <row r="26" spans="1:16" x14ac:dyDescent="0.25">
      <c r="A26">
        <v>6</v>
      </c>
      <c r="B26" t="s">
        <v>813</v>
      </c>
      <c r="C26" t="s">
        <v>813</v>
      </c>
      <c r="D26">
        <v>1</v>
      </c>
      <c r="E26" t="s">
        <v>78</v>
      </c>
      <c r="F26" t="s">
        <v>843</v>
      </c>
      <c r="G26">
        <v>0</v>
      </c>
      <c r="H26" t="s">
        <v>80</v>
      </c>
      <c r="I26">
        <v>37</v>
      </c>
      <c r="J26">
        <v>37</v>
      </c>
      <c r="K26" s="1">
        <v>8907.6</v>
      </c>
      <c r="L26" s="1">
        <v>17097.400000000001</v>
      </c>
      <c r="M26" s="1">
        <v>414906.50054054055</v>
      </c>
      <c r="N26" s="1">
        <f t="shared" si="1"/>
        <v>15351540.52</v>
      </c>
      <c r="O26" s="1">
        <f t="shared" si="2"/>
        <v>15351540.52</v>
      </c>
      <c r="P26" s="1">
        <f t="shared" si="3"/>
        <v>0</v>
      </c>
    </row>
    <row r="27" spans="1:16" x14ac:dyDescent="0.25">
      <c r="A27">
        <v>6</v>
      </c>
      <c r="B27" t="s">
        <v>813</v>
      </c>
      <c r="C27" t="s">
        <v>813</v>
      </c>
      <c r="D27">
        <v>1</v>
      </c>
      <c r="E27" t="s">
        <v>126</v>
      </c>
      <c r="F27" t="s">
        <v>844</v>
      </c>
      <c r="G27">
        <v>0</v>
      </c>
      <c r="H27" t="s">
        <v>80</v>
      </c>
      <c r="I27">
        <v>4</v>
      </c>
      <c r="J27">
        <v>4</v>
      </c>
      <c r="K27" s="1">
        <v>9596.08</v>
      </c>
      <c r="L27" s="1">
        <v>18198.919999999998</v>
      </c>
      <c r="M27" s="1">
        <v>439947.95500000007</v>
      </c>
      <c r="N27" s="1">
        <f t="shared" si="1"/>
        <v>1759791.8200000003</v>
      </c>
      <c r="O27" s="1">
        <f t="shared" si="2"/>
        <v>1759791.8200000003</v>
      </c>
      <c r="P27" s="1">
        <f t="shared" si="3"/>
        <v>0</v>
      </c>
    </row>
    <row r="28" spans="1:16" x14ac:dyDescent="0.25">
      <c r="A28">
        <v>6</v>
      </c>
      <c r="B28" t="s">
        <v>813</v>
      </c>
      <c r="C28" t="s">
        <v>813</v>
      </c>
      <c r="D28">
        <v>1</v>
      </c>
      <c r="E28" t="s">
        <v>126</v>
      </c>
      <c r="F28" t="s">
        <v>845</v>
      </c>
      <c r="G28">
        <v>0</v>
      </c>
      <c r="H28" t="s">
        <v>80</v>
      </c>
      <c r="I28">
        <v>5</v>
      </c>
      <c r="J28">
        <v>5</v>
      </c>
      <c r="K28" s="1">
        <v>9596.08</v>
      </c>
      <c r="L28" s="1">
        <v>18198.919999999998</v>
      </c>
      <c r="M28" s="1">
        <v>439947.95999999996</v>
      </c>
      <c r="N28" s="1">
        <f t="shared" si="1"/>
        <v>2199739.7999999998</v>
      </c>
      <c r="O28" s="1">
        <f t="shared" si="2"/>
        <v>2199739.7999999998</v>
      </c>
      <c r="P28" s="1">
        <f t="shared" si="3"/>
        <v>0</v>
      </c>
    </row>
    <row r="29" spans="1:16" x14ac:dyDescent="0.25">
      <c r="A29">
        <v>6</v>
      </c>
      <c r="B29" t="s">
        <v>813</v>
      </c>
      <c r="C29" t="s">
        <v>813</v>
      </c>
      <c r="D29">
        <v>1</v>
      </c>
      <c r="E29" t="s">
        <v>126</v>
      </c>
      <c r="F29" t="s">
        <v>846</v>
      </c>
      <c r="G29">
        <v>0</v>
      </c>
      <c r="H29" t="s">
        <v>80</v>
      </c>
      <c r="I29">
        <v>2</v>
      </c>
      <c r="J29">
        <v>2</v>
      </c>
      <c r="K29" s="1">
        <v>9596.08</v>
      </c>
      <c r="L29" s="1">
        <v>18198.919999999998</v>
      </c>
      <c r="M29" s="1">
        <v>439947.96000000008</v>
      </c>
      <c r="N29" s="1">
        <f t="shared" si="1"/>
        <v>879895.92000000016</v>
      </c>
      <c r="O29" s="1">
        <f t="shared" si="2"/>
        <v>879895.92000000016</v>
      </c>
      <c r="P29" s="1">
        <f t="shared" si="3"/>
        <v>0</v>
      </c>
    </row>
    <row r="30" spans="1:16" x14ac:dyDescent="0.25">
      <c r="A30">
        <v>6</v>
      </c>
      <c r="B30" t="s">
        <v>813</v>
      </c>
      <c r="C30" t="s">
        <v>813</v>
      </c>
      <c r="D30">
        <v>1</v>
      </c>
      <c r="E30" t="s">
        <v>81</v>
      </c>
      <c r="F30" t="s">
        <v>847</v>
      </c>
      <c r="G30">
        <v>0</v>
      </c>
      <c r="H30" t="s">
        <v>80</v>
      </c>
      <c r="I30">
        <v>1</v>
      </c>
      <c r="J30">
        <v>1</v>
      </c>
      <c r="K30" s="1">
        <v>9596.08</v>
      </c>
      <c r="L30" s="1">
        <v>21531.919999999998</v>
      </c>
      <c r="M30" s="1">
        <v>480839.87</v>
      </c>
      <c r="N30" s="1">
        <f t="shared" si="1"/>
        <v>480839.87</v>
      </c>
      <c r="O30" s="1">
        <f t="shared" si="2"/>
        <v>480839.87</v>
      </c>
      <c r="P30" s="1">
        <f t="shared" si="3"/>
        <v>0</v>
      </c>
    </row>
    <row r="31" spans="1:16" x14ac:dyDescent="0.25">
      <c r="A31">
        <v>6</v>
      </c>
      <c r="B31" t="s">
        <v>813</v>
      </c>
      <c r="C31" t="s">
        <v>813</v>
      </c>
      <c r="D31">
        <v>1</v>
      </c>
      <c r="E31" t="s">
        <v>81</v>
      </c>
      <c r="F31" t="s">
        <v>848</v>
      </c>
      <c r="G31">
        <v>0</v>
      </c>
      <c r="H31" t="s">
        <v>80</v>
      </c>
      <c r="I31">
        <v>4</v>
      </c>
      <c r="J31">
        <v>4</v>
      </c>
      <c r="K31" s="1">
        <v>9596.08</v>
      </c>
      <c r="L31" s="1">
        <v>21531.919999999998</v>
      </c>
      <c r="M31" s="1">
        <v>480839.86750000005</v>
      </c>
      <c r="N31" s="1">
        <f t="shared" si="1"/>
        <v>1923359.4700000002</v>
      </c>
      <c r="O31" s="1">
        <f t="shared" si="2"/>
        <v>1923359.4700000002</v>
      </c>
      <c r="P31" s="1">
        <f t="shared" si="3"/>
        <v>0</v>
      </c>
    </row>
    <row r="32" spans="1:16" x14ac:dyDescent="0.25">
      <c r="A32">
        <v>6</v>
      </c>
      <c r="B32" t="s">
        <v>813</v>
      </c>
      <c r="C32" t="s">
        <v>813</v>
      </c>
      <c r="D32">
        <v>1</v>
      </c>
      <c r="E32" t="s">
        <v>85</v>
      </c>
      <c r="F32" t="s">
        <v>849</v>
      </c>
      <c r="G32">
        <v>0</v>
      </c>
      <c r="H32" t="s">
        <v>80</v>
      </c>
      <c r="I32">
        <v>6</v>
      </c>
      <c r="J32">
        <v>6</v>
      </c>
      <c r="K32" s="1">
        <v>9947.6</v>
      </c>
      <c r="L32" s="1">
        <v>25468.400000000001</v>
      </c>
      <c r="M32" s="1">
        <v>535021.20333333325</v>
      </c>
      <c r="N32" s="1">
        <f t="shared" si="1"/>
        <v>3210127.2199999997</v>
      </c>
      <c r="O32" s="1">
        <f t="shared" si="2"/>
        <v>3210127.2199999997</v>
      </c>
      <c r="P32" s="1">
        <f t="shared" si="3"/>
        <v>0</v>
      </c>
    </row>
    <row r="33" spans="1:16" x14ac:dyDescent="0.25">
      <c r="A33">
        <v>6</v>
      </c>
      <c r="B33" t="s">
        <v>813</v>
      </c>
      <c r="C33" t="s">
        <v>813</v>
      </c>
      <c r="D33">
        <v>1</v>
      </c>
      <c r="E33" t="s">
        <v>401</v>
      </c>
      <c r="F33" t="s">
        <v>850</v>
      </c>
      <c r="G33">
        <v>0</v>
      </c>
      <c r="H33" t="s">
        <v>851</v>
      </c>
      <c r="I33">
        <v>61</v>
      </c>
      <c r="J33">
        <v>25</v>
      </c>
      <c r="K33" s="1">
        <v>7674</v>
      </c>
      <c r="L33" s="1">
        <v>8385</v>
      </c>
      <c r="M33" s="1">
        <v>311294.82442622952</v>
      </c>
      <c r="N33" s="1">
        <f t="shared" si="1"/>
        <v>18988984.289999999</v>
      </c>
      <c r="O33" s="1">
        <f t="shared" si="2"/>
        <v>7782370.610655738</v>
      </c>
      <c r="P33" s="1">
        <f t="shared" si="3"/>
        <v>-11206613.679344261</v>
      </c>
    </row>
    <row r="34" spans="1:16" x14ac:dyDescent="0.25">
      <c r="A34">
        <v>6</v>
      </c>
      <c r="B34" t="s">
        <v>813</v>
      </c>
      <c r="C34" t="s">
        <v>813</v>
      </c>
      <c r="D34">
        <v>1</v>
      </c>
      <c r="E34" t="s">
        <v>90</v>
      </c>
      <c r="F34" t="s">
        <v>852</v>
      </c>
      <c r="G34">
        <v>0</v>
      </c>
      <c r="H34" t="s">
        <v>89</v>
      </c>
      <c r="I34">
        <v>1</v>
      </c>
      <c r="J34">
        <v>1</v>
      </c>
      <c r="K34" s="1">
        <v>8581</v>
      </c>
      <c r="L34" s="1">
        <v>14761</v>
      </c>
      <c r="M34" s="1">
        <v>380773.45</v>
      </c>
      <c r="N34" s="1">
        <f t="shared" si="1"/>
        <v>380773.45</v>
      </c>
      <c r="O34" s="1">
        <f t="shared" si="2"/>
        <v>380773.45</v>
      </c>
      <c r="P34" s="1">
        <f t="shared" si="3"/>
        <v>0</v>
      </c>
    </row>
    <row r="37" spans="1:16" x14ac:dyDescent="0.25">
      <c r="A37" t="s">
        <v>93</v>
      </c>
    </row>
  </sheetData>
  <autoFilter ref="A2:Q34" xr:uid="{00000000-0009-0000-0000-000013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3">
    <pageSetUpPr fitToPage="1"/>
  </sheetPr>
  <dimension ref="B3:D32"/>
  <sheetViews>
    <sheetView topLeftCell="A4" zoomScaleNormal="100" workbookViewId="0">
      <selection activeCell="D15" sqref="D15"/>
    </sheetView>
  </sheetViews>
  <sheetFormatPr baseColWidth="10" defaultColWidth="11.42578125" defaultRowHeight="16.5" x14ac:dyDescent="0.3"/>
  <cols>
    <col min="1" max="1" width="3.7109375" style="27" customWidth="1"/>
    <col min="2" max="2" width="6.85546875" style="27" customWidth="1"/>
    <col min="3" max="3" width="39.85546875" style="27" customWidth="1"/>
    <col min="4" max="4" width="63.42578125" style="27" customWidth="1"/>
    <col min="5" max="16384" width="11.42578125" style="27"/>
  </cols>
  <sheetData>
    <row r="3" spans="2:4" x14ac:dyDescent="0.3">
      <c r="B3" s="76" t="s">
        <v>27</v>
      </c>
      <c r="C3" s="76"/>
      <c r="D3" s="76"/>
    </row>
    <row r="4" spans="2:4" ht="52.5" customHeight="1" x14ac:dyDescent="0.3">
      <c r="B4" s="77" t="s">
        <v>28</v>
      </c>
      <c r="C4" s="77"/>
      <c r="D4" s="77"/>
    </row>
    <row r="6" spans="2:4" x14ac:dyDescent="0.3">
      <c r="B6" s="28" t="s">
        <v>29</v>
      </c>
      <c r="C6" s="28" t="s">
        <v>30</v>
      </c>
      <c r="D6" s="28" t="s">
        <v>31</v>
      </c>
    </row>
    <row r="7" spans="2:4" s="32" customFormat="1" x14ac:dyDescent="0.25">
      <c r="B7" s="29">
        <v>1</v>
      </c>
      <c r="C7" s="30" t="s">
        <v>4</v>
      </c>
      <c r="D7" s="31" t="s">
        <v>32</v>
      </c>
    </row>
    <row r="8" spans="2:4" s="32" customFormat="1" ht="33" x14ac:dyDescent="0.25">
      <c r="B8" s="33">
        <v>2</v>
      </c>
      <c r="C8" s="34" t="s">
        <v>5</v>
      </c>
      <c r="D8" s="35" t="s">
        <v>33</v>
      </c>
    </row>
    <row r="9" spans="2:4" s="32" customFormat="1" ht="33" x14ac:dyDescent="0.25">
      <c r="B9" s="36">
        <v>3</v>
      </c>
      <c r="C9" s="37" t="s">
        <v>34</v>
      </c>
      <c r="D9" s="38" t="s">
        <v>35</v>
      </c>
    </row>
    <row r="10" spans="2:4" s="32" customFormat="1" ht="33" x14ac:dyDescent="0.25">
      <c r="B10" s="33">
        <v>4</v>
      </c>
      <c r="C10" s="34" t="s">
        <v>7</v>
      </c>
      <c r="D10" s="35" t="s">
        <v>36</v>
      </c>
    </row>
    <row r="11" spans="2:4" s="32" customFormat="1" ht="33" x14ac:dyDescent="0.25">
      <c r="B11" s="36">
        <v>5</v>
      </c>
      <c r="C11" s="37" t="s">
        <v>8</v>
      </c>
      <c r="D11" s="38" t="s">
        <v>37</v>
      </c>
    </row>
    <row r="12" spans="2:4" s="32" customFormat="1" x14ac:dyDescent="0.25">
      <c r="B12" s="33">
        <v>6</v>
      </c>
      <c r="C12" s="34" t="s">
        <v>9</v>
      </c>
      <c r="D12" s="35" t="s">
        <v>38</v>
      </c>
    </row>
    <row r="13" spans="2:4" s="32" customFormat="1" ht="49.5" x14ac:dyDescent="0.25">
      <c r="B13" s="36">
        <v>7</v>
      </c>
      <c r="C13" s="37" t="s">
        <v>39</v>
      </c>
      <c r="D13" s="38" t="s">
        <v>40</v>
      </c>
    </row>
    <row r="14" spans="2:4" s="32" customFormat="1" ht="33" x14ac:dyDescent="0.25">
      <c r="B14" s="33">
        <v>8</v>
      </c>
      <c r="C14" s="34" t="s">
        <v>11</v>
      </c>
      <c r="D14" s="35" t="s">
        <v>41</v>
      </c>
    </row>
    <row r="15" spans="2:4" s="32" customFormat="1" ht="33" x14ac:dyDescent="0.25">
      <c r="B15" s="36">
        <v>9</v>
      </c>
      <c r="C15" s="37" t="s">
        <v>12</v>
      </c>
      <c r="D15" s="38" t="s">
        <v>42</v>
      </c>
    </row>
    <row r="16" spans="2:4" s="32" customFormat="1" x14ac:dyDescent="0.3">
      <c r="C16" s="27"/>
      <c r="D16" s="27"/>
    </row>
    <row r="17" spans="2:4" s="32" customFormat="1" x14ac:dyDescent="0.3">
      <c r="B17" s="27" t="s">
        <v>43</v>
      </c>
      <c r="C17" s="27"/>
      <c r="D17" s="27"/>
    </row>
    <row r="18" spans="2:4" s="32" customFormat="1" x14ac:dyDescent="0.3">
      <c r="B18" s="27"/>
      <c r="C18" s="27"/>
      <c r="D18" s="27"/>
    </row>
    <row r="19" spans="2:4" s="32" customFormat="1" x14ac:dyDescent="0.3">
      <c r="B19" s="27"/>
      <c r="C19" s="27"/>
      <c r="D19" s="27"/>
    </row>
    <row r="20" spans="2:4" s="32" customFormat="1" x14ac:dyDescent="0.3">
      <c r="B20" s="27"/>
      <c r="C20" s="27"/>
      <c r="D20" s="27"/>
    </row>
    <row r="21" spans="2:4" s="32" customFormat="1" x14ac:dyDescent="0.3">
      <c r="B21" s="27"/>
      <c r="C21" s="27"/>
      <c r="D21" s="27"/>
    </row>
    <row r="22" spans="2:4" s="32" customFormat="1" x14ac:dyDescent="0.3">
      <c r="B22" s="27"/>
      <c r="C22" s="27"/>
      <c r="D22" s="27"/>
    </row>
    <row r="23" spans="2:4" s="32" customFormat="1" x14ac:dyDescent="0.3">
      <c r="B23" s="27"/>
      <c r="C23" s="27"/>
      <c r="D23" s="27"/>
    </row>
    <row r="24" spans="2:4" s="32" customFormat="1" x14ac:dyDescent="0.3">
      <c r="B24" s="27"/>
      <c r="C24" s="27"/>
      <c r="D24" s="27"/>
    </row>
    <row r="25" spans="2:4" s="32" customFormat="1" x14ac:dyDescent="0.3">
      <c r="B25" s="27"/>
      <c r="C25" s="27"/>
      <c r="D25" s="27"/>
    </row>
    <row r="26" spans="2:4" s="32" customFormat="1" x14ac:dyDescent="0.3">
      <c r="B26" s="27"/>
      <c r="C26" s="27"/>
      <c r="D26" s="27"/>
    </row>
    <row r="27" spans="2:4" s="32" customFormat="1" x14ac:dyDescent="0.3">
      <c r="B27" s="27"/>
      <c r="C27" s="27"/>
      <c r="D27" s="27"/>
    </row>
    <row r="28" spans="2:4" s="32" customFormat="1" x14ac:dyDescent="0.3">
      <c r="B28" s="27"/>
      <c r="C28" s="27"/>
      <c r="D28" s="27"/>
    </row>
    <row r="29" spans="2:4" s="32" customFormat="1" x14ac:dyDescent="0.3">
      <c r="B29" s="27"/>
      <c r="C29" s="27"/>
      <c r="D29" s="27"/>
    </row>
    <row r="30" spans="2:4" s="32" customFormat="1" x14ac:dyDescent="0.3">
      <c r="B30" s="27"/>
      <c r="C30" s="27"/>
      <c r="D30" s="27"/>
    </row>
    <row r="31" spans="2:4" s="32" customFormat="1" x14ac:dyDescent="0.3">
      <c r="B31" s="27"/>
      <c r="C31" s="27"/>
      <c r="D31" s="27"/>
    </row>
    <row r="32" spans="2:4" s="32" customFormat="1" x14ac:dyDescent="0.3">
      <c r="B32" s="27"/>
      <c r="C32" s="27"/>
      <c r="D32" s="27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tabColor theme="6" tint="0.79998168889431442"/>
  </sheetPr>
  <dimension ref="A1:Q22"/>
  <sheetViews>
    <sheetView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299</v>
      </c>
      <c r="J1">
        <f t="shared" ref="J1:P1" si="0">SUM(J3:J1048576)</f>
        <v>0</v>
      </c>
      <c r="N1" s="7">
        <f t="shared" si="0"/>
        <v>340197467.85000002</v>
      </c>
      <c r="O1" s="7">
        <f t="shared" si="0"/>
        <v>0</v>
      </c>
      <c r="P1" s="7">
        <f t="shared" si="0"/>
        <v>-340197467.85000002</v>
      </c>
      <c r="Q1" s="9">
        <f>P1/N1</f>
        <v>-1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853</v>
      </c>
      <c r="C3" t="s">
        <v>853</v>
      </c>
      <c r="D3">
        <v>1</v>
      </c>
      <c r="E3" t="s">
        <v>96</v>
      </c>
      <c r="F3" t="s">
        <v>854</v>
      </c>
      <c r="G3">
        <v>0</v>
      </c>
      <c r="H3" t="s">
        <v>66</v>
      </c>
      <c r="I3">
        <v>1</v>
      </c>
      <c r="K3" s="1">
        <v>31129</v>
      </c>
      <c r="L3" s="1">
        <v>157398</v>
      </c>
      <c r="M3" s="1">
        <v>2597338.3600000003</v>
      </c>
      <c r="N3" s="1">
        <f t="shared" ref="N3:N19" si="1">+M3*I3</f>
        <v>2597338.3600000003</v>
      </c>
      <c r="O3" s="1">
        <f t="shared" ref="O3:O19" si="2">+M3*J3</f>
        <v>0</v>
      </c>
      <c r="P3" s="1">
        <f t="shared" ref="P3:P19" si="3">+O3-N3</f>
        <v>-2597338.3600000003</v>
      </c>
    </row>
    <row r="4" spans="1:17" x14ac:dyDescent="0.25">
      <c r="A4">
        <v>6</v>
      </c>
      <c r="B4" t="s">
        <v>853</v>
      </c>
      <c r="C4" t="s">
        <v>853</v>
      </c>
      <c r="D4">
        <v>1</v>
      </c>
      <c r="E4" t="s">
        <v>98</v>
      </c>
      <c r="F4" t="s">
        <v>855</v>
      </c>
      <c r="G4">
        <v>0</v>
      </c>
      <c r="H4" t="s">
        <v>596</v>
      </c>
      <c r="I4">
        <v>4</v>
      </c>
      <c r="K4" s="1">
        <v>27285</v>
      </c>
      <c r="L4" s="1">
        <v>144654</v>
      </c>
      <c r="M4" s="1">
        <v>2393012.3849999998</v>
      </c>
      <c r="N4" s="1">
        <f t="shared" si="1"/>
        <v>9572049.5399999991</v>
      </c>
      <c r="O4" s="1">
        <f t="shared" si="2"/>
        <v>0</v>
      </c>
      <c r="P4" s="1">
        <f t="shared" si="3"/>
        <v>-9572049.5399999991</v>
      </c>
    </row>
    <row r="5" spans="1:17" x14ac:dyDescent="0.25">
      <c r="A5">
        <v>6</v>
      </c>
      <c r="B5" t="s">
        <v>853</v>
      </c>
      <c r="C5" t="s">
        <v>853</v>
      </c>
      <c r="D5">
        <v>1</v>
      </c>
      <c r="E5" t="s">
        <v>61</v>
      </c>
      <c r="F5" t="s">
        <v>856</v>
      </c>
      <c r="G5">
        <v>0</v>
      </c>
      <c r="H5" t="s">
        <v>596</v>
      </c>
      <c r="I5">
        <v>4</v>
      </c>
      <c r="K5" s="1">
        <v>27285</v>
      </c>
      <c r="L5" s="1">
        <v>150685</v>
      </c>
      <c r="M5" s="1">
        <v>2465693.7275</v>
      </c>
      <c r="N5" s="1">
        <f t="shared" si="1"/>
        <v>9862774.9100000001</v>
      </c>
      <c r="O5" s="1">
        <f t="shared" si="2"/>
        <v>0</v>
      </c>
      <c r="P5" s="1">
        <f t="shared" si="3"/>
        <v>-9862774.9100000001</v>
      </c>
    </row>
    <row r="6" spans="1:17" x14ac:dyDescent="0.25">
      <c r="A6">
        <v>6</v>
      </c>
      <c r="B6" t="s">
        <v>853</v>
      </c>
      <c r="C6" t="s">
        <v>853</v>
      </c>
      <c r="D6">
        <v>1</v>
      </c>
      <c r="E6" t="s">
        <v>815</v>
      </c>
      <c r="F6" t="s">
        <v>857</v>
      </c>
      <c r="G6">
        <v>0</v>
      </c>
      <c r="H6" t="s">
        <v>858</v>
      </c>
      <c r="I6">
        <v>16</v>
      </c>
      <c r="K6" s="1">
        <v>25739</v>
      </c>
      <c r="L6" s="1">
        <v>125083</v>
      </c>
      <c r="M6" s="1">
        <v>2123956.7918750001</v>
      </c>
      <c r="N6" s="1">
        <f t="shared" si="1"/>
        <v>33983308.670000002</v>
      </c>
      <c r="O6" s="1">
        <f t="shared" si="2"/>
        <v>0</v>
      </c>
      <c r="P6" s="1">
        <f t="shared" si="3"/>
        <v>-33983308.670000002</v>
      </c>
    </row>
    <row r="7" spans="1:17" x14ac:dyDescent="0.25">
      <c r="A7">
        <v>6</v>
      </c>
      <c r="B7" t="s">
        <v>853</v>
      </c>
      <c r="C7" t="s">
        <v>853</v>
      </c>
      <c r="D7">
        <v>1</v>
      </c>
      <c r="E7" t="s">
        <v>64</v>
      </c>
      <c r="F7" t="s">
        <v>859</v>
      </c>
      <c r="G7">
        <v>0</v>
      </c>
      <c r="H7" t="s">
        <v>858</v>
      </c>
      <c r="I7">
        <v>5</v>
      </c>
      <c r="K7" s="1">
        <v>25739</v>
      </c>
      <c r="L7" s="1">
        <v>137149</v>
      </c>
      <c r="M7" s="1">
        <v>2280716.9500000002</v>
      </c>
      <c r="N7" s="1">
        <f t="shared" si="1"/>
        <v>11403584.75</v>
      </c>
      <c r="O7" s="1">
        <f t="shared" si="2"/>
        <v>0</v>
      </c>
      <c r="P7" s="1">
        <f t="shared" si="3"/>
        <v>-11403584.75</v>
      </c>
    </row>
    <row r="8" spans="1:17" x14ac:dyDescent="0.25">
      <c r="A8">
        <v>6</v>
      </c>
      <c r="B8" t="s">
        <v>853</v>
      </c>
      <c r="C8" t="s">
        <v>853</v>
      </c>
      <c r="D8">
        <v>1</v>
      </c>
      <c r="E8" t="s">
        <v>106</v>
      </c>
      <c r="F8" t="s">
        <v>860</v>
      </c>
      <c r="G8">
        <v>0</v>
      </c>
      <c r="H8" t="s">
        <v>861</v>
      </c>
      <c r="I8">
        <v>40</v>
      </c>
      <c r="K8" s="1">
        <v>17142</v>
      </c>
      <c r="L8" s="1">
        <v>49220</v>
      </c>
      <c r="M8" s="1">
        <v>1047922.8385</v>
      </c>
      <c r="N8" s="1">
        <f t="shared" si="1"/>
        <v>41916913.539999999</v>
      </c>
      <c r="O8" s="1">
        <f t="shared" si="2"/>
        <v>0</v>
      </c>
      <c r="P8" s="1">
        <f t="shared" si="3"/>
        <v>-41916913.539999999</v>
      </c>
    </row>
    <row r="9" spans="1:17" x14ac:dyDescent="0.25">
      <c r="A9">
        <v>6</v>
      </c>
      <c r="B9" t="s">
        <v>853</v>
      </c>
      <c r="C9" t="s">
        <v>853</v>
      </c>
      <c r="D9">
        <v>1</v>
      </c>
      <c r="E9" t="s">
        <v>108</v>
      </c>
      <c r="F9" t="s">
        <v>862</v>
      </c>
      <c r="G9">
        <v>0</v>
      </c>
      <c r="H9" t="s">
        <v>861</v>
      </c>
      <c r="I9">
        <v>45</v>
      </c>
      <c r="K9" s="1">
        <v>17142</v>
      </c>
      <c r="L9" s="1">
        <v>56759</v>
      </c>
      <c r="M9" s="1">
        <v>1149816.1635555555</v>
      </c>
      <c r="N9" s="1">
        <f t="shared" si="1"/>
        <v>51741727.359999999</v>
      </c>
      <c r="O9" s="1">
        <f t="shared" si="2"/>
        <v>0</v>
      </c>
      <c r="P9" s="1">
        <f t="shared" si="3"/>
        <v>-51741727.359999999</v>
      </c>
    </row>
    <row r="10" spans="1:17" x14ac:dyDescent="0.25">
      <c r="A10">
        <v>6</v>
      </c>
      <c r="B10" t="s">
        <v>853</v>
      </c>
      <c r="C10" t="s">
        <v>853</v>
      </c>
      <c r="D10">
        <v>1</v>
      </c>
      <c r="E10" t="s">
        <v>67</v>
      </c>
      <c r="F10" t="s">
        <v>863</v>
      </c>
      <c r="G10">
        <v>0</v>
      </c>
      <c r="H10" t="s">
        <v>861</v>
      </c>
      <c r="I10">
        <v>5</v>
      </c>
      <c r="K10" s="1">
        <v>17142</v>
      </c>
      <c r="L10" s="1">
        <v>68826</v>
      </c>
      <c r="M10" s="1">
        <v>1297540.882</v>
      </c>
      <c r="N10" s="1">
        <f t="shared" si="1"/>
        <v>6487704.4100000001</v>
      </c>
      <c r="O10" s="1">
        <f t="shared" si="2"/>
        <v>0</v>
      </c>
      <c r="P10" s="1">
        <f t="shared" si="3"/>
        <v>-6487704.4100000001</v>
      </c>
    </row>
    <row r="11" spans="1:17" x14ac:dyDescent="0.25">
      <c r="A11">
        <v>6</v>
      </c>
      <c r="B11" t="s">
        <v>853</v>
      </c>
      <c r="C11" t="s">
        <v>853</v>
      </c>
      <c r="D11">
        <v>1</v>
      </c>
      <c r="E11" t="s">
        <v>70</v>
      </c>
      <c r="F11" t="s">
        <v>864</v>
      </c>
      <c r="G11">
        <v>0</v>
      </c>
      <c r="H11" t="s">
        <v>861</v>
      </c>
      <c r="I11">
        <v>5</v>
      </c>
      <c r="K11" s="1">
        <v>17142</v>
      </c>
      <c r="L11" s="1">
        <v>79384</v>
      </c>
      <c r="M11" s="1">
        <v>1435228.5559999999</v>
      </c>
      <c r="N11" s="1">
        <f t="shared" si="1"/>
        <v>7176142.7799999993</v>
      </c>
      <c r="O11" s="1">
        <f t="shared" si="2"/>
        <v>0</v>
      </c>
      <c r="P11" s="1">
        <f t="shared" si="3"/>
        <v>-7176142.7799999993</v>
      </c>
    </row>
    <row r="12" spans="1:17" x14ac:dyDescent="0.25">
      <c r="A12">
        <v>6</v>
      </c>
      <c r="B12" t="s">
        <v>853</v>
      </c>
      <c r="C12" t="s">
        <v>853</v>
      </c>
      <c r="D12">
        <v>1</v>
      </c>
      <c r="E12" t="s">
        <v>621</v>
      </c>
      <c r="F12" t="s">
        <v>865</v>
      </c>
      <c r="G12">
        <v>0</v>
      </c>
      <c r="H12" t="s">
        <v>594</v>
      </c>
      <c r="I12">
        <v>38</v>
      </c>
      <c r="K12" s="1">
        <v>25739</v>
      </c>
      <c r="L12" s="1">
        <v>80358</v>
      </c>
      <c r="M12" s="1">
        <v>1567424.0213157895</v>
      </c>
      <c r="N12" s="1">
        <f t="shared" si="1"/>
        <v>59562112.810000002</v>
      </c>
      <c r="O12" s="1">
        <f t="shared" si="2"/>
        <v>0</v>
      </c>
      <c r="P12" s="1">
        <f t="shared" si="3"/>
        <v>-59562112.810000002</v>
      </c>
    </row>
    <row r="13" spans="1:17" x14ac:dyDescent="0.25">
      <c r="A13">
        <v>6</v>
      </c>
      <c r="B13" t="s">
        <v>853</v>
      </c>
      <c r="C13" t="s">
        <v>853</v>
      </c>
      <c r="D13">
        <v>1</v>
      </c>
      <c r="E13" t="s">
        <v>72</v>
      </c>
      <c r="F13" t="s">
        <v>866</v>
      </c>
      <c r="G13">
        <v>0</v>
      </c>
      <c r="H13" t="s">
        <v>594</v>
      </c>
      <c r="I13">
        <v>11</v>
      </c>
      <c r="K13" s="1">
        <v>25739</v>
      </c>
      <c r="L13" s="1">
        <v>92498</v>
      </c>
      <c r="M13" s="1">
        <v>1720209.1536363633</v>
      </c>
      <c r="N13" s="1">
        <f t="shared" si="1"/>
        <v>18922300.689999998</v>
      </c>
      <c r="O13" s="1">
        <f t="shared" si="2"/>
        <v>0</v>
      </c>
      <c r="P13" s="1">
        <f t="shared" si="3"/>
        <v>-18922300.689999998</v>
      </c>
    </row>
    <row r="14" spans="1:17" x14ac:dyDescent="0.25">
      <c r="A14">
        <v>6</v>
      </c>
      <c r="B14" t="s">
        <v>853</v>
      </c>
      <c r="C14" t="s">
        <v>853</v>
      </c>
      <c r="D14">
        <v>1</v>
      </c>
      <c r="E14" t="s">
        <v>114</v>
      </c>
      <c r="F14" t="s">
        <v>867</v>
      </c>
      <c r="G14">
        <v>0</v>
      </c>
      <c r="H14" t="s">
        <v>171</v>
      </c>
      <c r="I14">
        <v>64</v>
      </c>
      <c r="K14" s="1">
        <v>13468</v>
      </c>
      <c r="L14" s="1">
        <v>25610</v>
      </c>
      <c r="M14" s="1">
        <v>635613.36609375</v>
      </c>
      <c r="N14" s="1">
        <f t="shared" si="1"/>
        <v>40679255.43</v>
      </c>
      <c r="O14" s="1">
        <f t="shared" si="2"/>
        <v>0</v>
      </c>
      <c r="P14" s="1">
        <f t="shared" si="3"/>
        <v>-40679255.43</v>
      </c>
    </row>
    <row r="15" spans="1:17" x14ac:dyDescent="0.25">
      <c r="A15">
        <v>6</v>
      </c>
      <c r="B15" t="s">
        <v>853</v>
      </c>
      <c r="C15" t="s">
        <v>853</v>
      </c>
      <c r="D15">
        <v>1</v>
      </c>
      <c r="E15" t="s">
        <v>75</v>
      </c>
      <c r="F15" t="s">
        <v>868</v>
      </c>
      <c r="G15">
        <v>0</v>
      </c>
      <c r="H15" t="s">
        <v>171</v>
      </c>
      <c r="I15">
        <v>5</v>
      </c>
      <c r="K15" s="1">
        <v>13468</v>
      </c>
      <c r="L15" s="1">
        <v>31478</v>
      </c>
      <c r="M15" s="1">
        <v>724883.84399999992</v>
      </c>
      <c r="N15" s="1">
        <f t="shared" si="1"/>
        <v>3624419.2199999997</v>
      </c>
      <c r="O15" s="1">
        <f t="shared" si="2"/>
        <v>0</v>
      </c>
      <c r="P15" s="1">
        <f t="shared" si="3"/>
        <v>-3624419.2199999997</v>
      </c>
    </row>
    <row r="16" spans="1:17" x14ac:dyDescent="0.25">
      <c r="A16">
        <v>6</v>
      </c>
      <c r="B16" t="s">
        <v>853</v>
      </c>
      <c r="C16" t="s">
        <v>853</v>
      </c>
      <c r="D16">
        <v>1</v>
      </c>
      <c r="E16" t="s">
        <v>118</v>
      </c>
      <c r="F16" t="s">
        <v>869</v>
      </c>
      <c r="G16">
        <v>0</v>
      </c>
      <c r="H16" t="s">
        <v>171</v>
      </c>
      <c r="I16">
        <v>23</v>
      </c>
      <c r="K16" s="1">
        <v>13468</v>
      </c>
      <c r="L16" s="1">
        <v>32571</v>
      </c>
      <c r="M16" s="1">
        <v>740076.35913043469</v>
      </c>
      <c r="N16" s="1">
        <f t="shared" si="1"/>
        <v>17021756.259999998</v>
      </c>
      <c r="O16" s="1">
        <f t="shared" si="2"/>
        <v>0</v>
      </c>
      <c r="P16" s="1">
        <f t="shared" si="3"/>
        <v>-17021756.259999998</v>
      </c>
    </row>
    <row r="17" spans="1:16" x14ac:dyDescent="0.25">
      <c r="A17">
        <v>6</v>
      </c>
      <c r="B17" t="s">
        <v>853</v>
      </c>
      <c r="C17" t="s">
        <v>853</v>
      </c>
      <c r="D17">
        <v>1</v>
      </c>
      <c r="E17" t="s">
        <v>120</v>
      </c>
      <c r="F17" t="s">
        <v>870</v>
      </c>
      <c r="G17">
        <v>0</v>
      </c>
      <c r="H17" t="s">
        <v>171</v>
      </c>
      <c r="I17">
        <v>23</v>
      </c>
      <c r="K17" s="1">
        <v>13468</v>
      </c>
      <c r="L17" s="1">
        <v>40224</v>
      </c>
      <c r="M17" s="1">
        <v>854116.42043478251</v>
      </c>
      <c r="N17" s="1">
        <f t="shared" si="1"/>
        <v>19644677.669999998</v>
      </c>
      <c r="O17" s="1">
        <f t="shared" si="2"/>
        <v>0</v>
      </c>
      <c r="P17" s="1">
        <f t="shared" si="3"/>
        <v>-19644677.669999998</v>
      </c>
    </row>
    <row r="18" spans="1:16" x14ac:dyDescent="0.25">
      <c r="A18">
        <v>6</v>
      </c>
      <c r="B18" t="s">
        <v>853</v>
      </c>
      <c r="C18" t="s">
        <v>853</v>
      </c>
      <c r="D18">
        <v>1</v>
      </c>
      <c r="E18" t="s">
        <v>122</v>
      </c>
      <c r="F18" t="s">
        <v>871</v>
      </c>
      <c r="G18">
        <v>0</v>
      </c>
      <c r="H18" t="s">
        <v>171</v>
      </c>
      <c r="I18">
        <v>1</v>
      </c>
      <c r="K18" s="1">
        <v>13468</v>
      </c>
      <c r="L18" s="1">
        <v>51386</v>
      </c>
      <c r="M18" s="1">
        <v>1017273.46</v>
      </c>
      <c r="N18" s="1">
        <f t="shared" si="1"/>
        <v>1017273.46</v>
      </c>
      <c r="O18" s="1">
        <f t="shared" si="2"/>
        <v>0</v>
      </c>
      <c r="P18" s="1">
        <f t="shared" si="3"/>
        <v>-1017273.46</v>
      </c>
    </row>
    <row r="19" spans="1:16" x14ac:dyDescent="0.25">
      <c r="A19">
        <v>6</v>
      </c>
      <c r="B19" t="s">
        <v>853</v>
      </c>
      <c r="C19" t="s">
        <v>853</v>
      </c>
      <c r="D19">
        <v>1</v>
      </c>
      <c r="E19" t="s">
        <v>83</v>
      </c>
      <c r="F19" t="s">
        <v>872</v>
      </c>
      <c r="G19">
        <v>0</v>
      </c>
      <c r="H19" t="s">
        <v>171</v>
      </c>
      <c r="I19">
        <v>9</v>
      </c>
      <c r="K19" s="1">
        <v>13544</v>
      </c>
      <c r="L19" s="1">
        <v>20040</v>
      </c>
      <c r="M19" s="1">
        <v>553791.99888888886</v>
      </c>
      <c r="N19" s="1">
        <f t="shared" si="1"/>
        <v>4984127.99</v>
      </c>
      <c r="O19" s="1">
        <f t="shared" si="2"/>
        <v>0</v>
      </c>
      <c r="P19" s="1">
        <f t="shared" si="3"/>
        <v>-4984127.99</v>
      </c>
    </row>
    <row r="22" spans="1:16" x14ac:dyDescent="0.25">
      <c r="A22" t="s">
        <v>93</v>
      </c>
    </row>
  </sheetData>
  <autoFilter ref="A2:Q19" xr:uid="{00000000-0009-0000-0000-000014000000}"/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1">
    <tabColor theme="6" tint="0.79998168889431442"/>
  </sheetPr>
  <dimension ref="A1:Q22"/>
  <sheetViews>
    <sheetView topLeftCell="G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131</v>
      </c>
      <c r="J1">
        <f t="shared" ref="J1:P1" si="0">SUM(J3:J1048576)</f>
        <v>0</v>
      </c>
      <c r="N1" s="7">
        <f t="shared" si="0"/>
        <v>213057015.02999997</v>
      </c>
      <c r="O1" s="7">
        <f t="shared" si="0"/>
        <v>0</v>
      </c>
      <c r="P1" s="7">
        <f t="shared" si="0"/>
        <v>-213057015.02999997</v>
      </c>
      <c r="Q1" s="9">
        <f>P1/N1</f>
        <v>-1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873</v>
      </c>
      <c r="C3" t="s">
        <v>873</v>
      </c>
      <c r="D3">
        <v>1</v>
      </c>
      <c r="E3" t="s">
        <v>874</v>
      </c>
      <c r="F3" t="s">
        <v>875</v>
      </c>
      <c r="G3">
        <v>0</v>
      </c>
      <c r="H3" t="s">
        <v>876</v>
      </c>
      <c r="I3">
        <v>1</v>
      </c>
      <c r="K3" s="1">
        <v>47912</v>
      </c>
      <c r="L3" s="1">
        <v>25354</v>
      </c>
      <c r="M3" s="1">
        <v>1767109.34</v>
      </c>
      <c r="N3" s="1">
        <f t="shared" ref="N3:N11" si="1">+M3*I3</f>
        <v>1767109.34</v>
      </c>
      <c r="O3" s="1">
        <f t="shared" ref="O3:O11" si="2">+M3*J3</f>
        <v>0</v>
      </c>
      <c r="P3" s="1">
        <f t="shared" ref="P3:P11" si="3">+O3-N3</f>
        <v>-1767109.34</v>
      </c>
    </row>
    <row r="4" spans="1:17" x14ac:dyDescent="0.25">
      <c r="A4">
        <v>6</v>
      </c>
      <c r="B4" t="s">
        <v>873</v>
      </c>
      <c r="C4" t="s">
        <v>873</v>
      </c>
      <c r="D4">
        <v>1</v>
      </c>
      <c r="E4" t="s">
        <v>877</v>
      </c>
      <c r="F4" t="s">
        <v>878</v>
      </c>
      <c r="G4">
        <v>0</v>
      </c>
      <c r="H4" t="s">
        <v>721</v>
      </c>
      <c r="I4">
        <v>3</v>
      </c>
      <c r="K4" s="1">
        <v>44128</v>
      </c>
      <c r="L4" s="1">
        <v>17305</v>
      </c>
      <c r="M4" s="1">
        <v>1016672.7833333336</v>
      </c>
      <c r="N4" s="1">
        <f t="shared" si="1"/>
        <v>3050018.3500000006</v>
      </c>
      <c r="O4" s="1">
        <f t="shared" si="2"/>
        <v>0</v>
      </c>
      <c r="P4" s="1">
        <f t="shared" si="3"/>
        <v>-3050018.3500000006</v>
      </c>
    </row>
    <row r="5" spans="1:17" x14ac:dyDescent="0.25">
      <c r="A5">
        <v>6</v>
      </c>
      <c r="B5" t="s">
        <v>873</v>
      </c>
      <c r="C5" t="s">
        <v>873</v>
      </c>
      <c r="D5">
        <v>1</v>
      </c>
      <c r="E5" t="s">
        <v>879</v>
      </c>
      <c r="F5" t="s">
        <v>878</v>
      </c>
      <c r="G5">
        <v>0</v>
      </c>
      <c r="H5" t="s">
        <v>721</v>
      </c>
      <c r="I5">
        <v>13</v>
      </c>
      <c r="K5" s="1">
        <v>44128</v>
      </c>
      <c r="L5" s="1">
        <v>18903</v>
      </c>
      <c r="M5" s="1">
        <v>1035848.7807692308</v>
      </c>
      <c r="N5" s="1">
        <f t="shared" si="1"/>
        <v>13466034.15</v>
      </c>
      <c r="O5" s="1">
        <f t="shared" si="2"/>
        <v>0</v>
      </c>
      <c r="P5" s="1">
        <f t="shared" si="3"/>
        <v>-13466034.15</v>
      </c>
    </row>
    <row r="6" spans="1:17" x14ac:dyDescent="0.25">
      <c r="A6">
        <v>6</v>
      </c>
      <c r="B6" t="s">
        <v>873</v>
      </c>
      <c r="C6" t="s">
        <v>873</v>
      </c>
      <c r="D6">
        <v>1</v>
      </c>
      <c r="E6" t="s">
        <v>880</v>
      </c>
      <c r="F6" t="s">
        <v>881</v>
      </c>
      <c r="G6">
        <v>0</v>
      </c>
      <c r="H6" t="s">
        <v>797</v>
      </c>
      <c r="I6">
        <v>4</v>
      </c>
      <c r="K6" s="1">
        <v>44505</v>
      </c>
      <c r="L6" s="1">
        <v>26750</v>
      </c>
      <c r="M6" s="1">
        <v>1135360.0225</v>
      </c>
      <c r="N6" s="1">
        <f t="shared" si="1"/>
        <v>4541440.09</v>
      </c>
      <c r="O6" s="1">
        <f t="shared" si="2"/>
        <v>0</v>
      </c>
      <c r="P6" s="1">
        <f t="shared" si="3"/>
        <v>-4541440.09</v>
      </c>
    </row>
    <row r="7" spans="1:17" x14ac:dyDescent="0.25">
      <c r="A7">
        <v>6</v>
      </c>
      <c r="B7" t="s">
        <v>873</v>
      </c>
      <c r="C7" t="s">
        <v>873</v>
      </c>
      <c r="D7">
        <v>1</v>
      </c>
      <c r="E7" t="s">
        <v>882</v>
      </c>
      <c r="F7" t="s">
        <v>881</v>
      </c>
      <c r="G7">
        <v>0</v>
      </c>
      <c r="H7" t="s">
        <v>797</v>
      </c>
      <c r="I7">
        <v>5</v>
      </c>
      <c r="K7" s="1">
        <v>44505</v>
      </c>
      <c r="L7" s="1">
        <v>31455</v>
      </c>
      <c r="M7" s="1">
        <v>1191820.02</v>
      </c>
      <c r="N7" s="1">
        <f t="shared" si="1"/>
        <v>5959100.0999999996</v>
      </c>
      <c r="O7" s="1">
        <f t="shared" si="2"/>
        <v>0</v>
      </c>
      <c r="P7" s="1">
        <f t="shared" si="3"/>
        <v>-5959100.0999999996</v>
      </c>
    </row>
    <row r="8" spans="1:17" x14ac:dyDescent="0.25">
      <c r="A8">
        <v>6</v>
      </c>
      <c r="B8" t="s">
        <v>873</v>
      </c>
      <c r="C8" t="s">
        <v>873</v>
      </c>
      <c r="D8">
        <v>1</v>
      </c>
      <c r="E8" t="s">
        <v>883</v>
      </c>
      <c r="F8" t="s">
        <v>881</v>
      </c>
      <c r="G8">
        <v>0</v>
      </c>
      <c r="H8" t="s">
        <v>797</v>
      </c>
      <c r="I8">
        <v>9</v>
      </c>
      <c r="K8" s="1">
        <v>61972</v>
      </c>
      <c r="L8" s="1">
        <v>21535</v>
      </c>
      <c r="M8" s="1">
        <v>1323357.6155555556</v>
      </c>
      <c r="N8" s="1">
        <f t="shared" si="1"/>
        <v>11910218.539999999</v>
      </c>
      <c r="O8" s="1">
        <f t="shared" si="2"/>
        <v>0</v>
      </c>
      <c r="P8" s="1">
        <f t="shared" si="3"/>
        <v>-11910218.539999999</v>
      </c>
    </row>
    <row r="9" spans="1:17" x14ac:dyDescent="0.25">
      <c r="A9">
        <v>6</v>
      </c>
      <c r="B9" t="s">
        <v>873</v>
      </c>
      <c r="C9" t="s">
        <v>873</v>
      </c>
      <c r="D9">
        <v>1</v>
      </c>
      <c r="E9" t="s">
        <v>884</v>
      </c>
      <c r="F9" t="s">
        <v>881</v>
      </c>
      <c r="G9">
        <v>0</v>
      </c>
      <c r="H9" t="s">
        <v>797</v>
      </c>
      <c r="I9">
        <v>17</v>
      </c>
      <c r="K9" s="1">
        <v>61972</v>
      </c>
      <c r="L9" s="1">
        <v>24829</v>
      </c>
      <c r="M9" s="1">
        <v>1361553.421764706</v>
      </c>
      <c r="N9" s="1">
        <f t="shared" si="1"/>
        <v>23146408.170000002</v>
      </c>
      <c r="O9" s="1">
        <f t="shared" si="2"/>
        <v>0</v>
      </c>
      <c r="P9" s="1">
        <f t="shared" si="3"/>
        <v>-23146408.170000002</v>
      </c>
    </row>
    <row r="10" spans="1:17" x14ac:dyDescent="0.25">
      <c r="A10">
        <v>6</v>
      </c>
      <c r="B10" t="s">
        <v>873</v>
      </c>
      <c r="C10" t="s">
        <v>873</v>
      </c>
      <c r="D10">
        <v>1</v>
      </c>
      <c r="E10" t="s">
        <v>567</v>
      </c>
      <c r="F10" t="s">
        <v>885</v>
      </c>
      <c r="G10">
        <v>0</v>
      </c>
      <c r="H10" t="s">
        <v>802</v>
      </c>
      <c r="I10">
        <v>6</v>
      </c>
      <c r="K10" s="1">
        <v>61972</v>
      </c>
      <c r="L10" s="1">
        <v>27844</v>
      </c>
      <c r="M10" s="1">
        <v>1397084.1433333333</v>
      </c>
      <c r="N10" s="1">
        <f t="shared" si="1"/>
        <v>8382504.8599999994</v>
      </c>
      <c r="O10" s="1">
        <f t="shared" si="2"/>
        <v>0</v>
      </c>
      <c r="P10" s="1">
        <f t="shared" si="3"/>
        <v>-8382504.8599999994</v>
      </c>
    </row>
    <row r="11" spans="1:17" x14ac:dyDescent="0.25">
      <c r="A11">
        <v>6</v>
      </c>
      <c r="B11" t="s">
        <v>873</v>
      </c>
      <c r="C11" t="s">
        <v>873</v>
      </c>
      <c r="D11">
        <v>1</v>
      </c>
      <c r="E11" t="s">
        <v>886</v>
      </c>
      <c r="F11" t="s">
        <v>885</v>
      </c>
      <c r="G11">
        <v>0</v>
      </c>
      <c r="H11" t="s">
        <v>802</v>
      </c>
      <c r="I11">
        <v>11</v>
      </c>
      <c r="K11" s="1">
        <v>65307</v>
      </c>
      <c r="L11" s="1">
        <v>28238</v>
      </c>
      <c r="M11" s="1">
        <v>1449729.6936363636</v>
      </c>
      <c r="N11" s="1">
        <f t="shared" si="1"/>
        <v>15947026.629999999</v>
      </c>
      <c r="O11" s="1">
        <f t="shared" si="2"/>
        <v>0</v>
      </c>
      <c r="P11" s="1">
        <f t="shared" si="3"/>
        <v>-15947026.629999999</v>
      </c>
    </row>
    <row r="12" spans="1:17" x14ac:dyDescent="0.25">
      <c r="A12">
        <v>6</v>
      </c>
      <c r="B12" t="s">
        <v>873</v>
      </c>
      <c r="C12" t="s">
        <v>873</v>
      </c>
      <c r="D12">
        <v>1</v>
      </c>
      <c r="E12" t="s">
        <v>887</v>
      </c>
      <c r="F12" t="s">
        <v>885</v>
      </c>
      <c r="G12">
        <v>0</v>
      </c>
      <c r="H12" t="s">
        <v>802</v>
      </c>
      <c r="I12">
        <v>9</v>
      </c>
      <c r="K12" s="1">
        <v>68828</v>
      </c>
      <c r="L12" s="1">
        <v>33513</v>
      </c>
      <c r="M12" s="1">
        <v>1562134.6755555556</v>
      </c>
      <c r="N12" s="1">
        <f t="shared" ref="N12:N19" si="4">+M12*I12</f>
        <v>14059212.08</v>
      </c>
      <c r="O12" s="1">
        <f t="shared" ref="O12:O19" si="5">+M12*J12</f>
        <v>0</v>
      </c>
      <c r="P12" s="1">
        <f t="shared" ref="P12:P19" si="6">+O12-N12</f>
        <v>-14059212.08</v>
      </c>
    </row>
    <row r="13" spans="1:17" x14ac:dyDescent="0.25">
      <c r="A13">
        <v>6</v>
      </c>
      <c r="B13" t="s">
        <v>873</v>
      </c>
      <c r="C13" t="s">
        <v>873</v>
      </c>
      <c r="D13">
        <v>1</v>
      </c>
      <c r="E13" t="s">
        <v>888</v>
      </c>
      <c r="F13" t="s">
        <v>885</v>
      </c>
      <c r="G13">
        <v>0</v>
      </c>
      <c r="H13" t="s">
        <v>802</v>
      </c>
      <c r="I13">
        <v>15</v>
      </c>
      <c r="K13" s="1">
        <v>72538</v>
      </c>
      <c r="L13" s="1">
        <v>32465</v>
      </c>
      <c r="M13" s="1">
        <v>1603539.0033333334</v>
      </c>
      <c r="N13" s="1">
        <f t="shared" si="4"/>
        <v>24053085.050000001</v>
      </c>
      <c r="O13" s="1">
        <f t="shared" si="5"/>
        <v>0</v>
      </c>
      <c r="P13" s="1">
        <f t="shared" si="6"/>
        <v>-24053085.050000001</v>
      </c>
    </row>
    <row r="14" spans="1:17" x14ac:dyDescent="0.25">
      <c r="A14">
        <v>6</v>
      </c>
      <c r="B14" t="s">
        <v>873</v>
      </c>
      <c r="C14" t="s">
        <v>873</v>
      </c>
      <c r="D14">
        <v>1</v>
      </c>
      <c r="E14" t="s">
        <v>573</v>
      </c>
      <c r="F14" t="s">
        <v>889</v>
      </c>
      <c r="G14">
        <v>0</v>
      </c>
      <c r="H14" t="s">
        <v>890</v>
      </c>
      <c r="I14">
        <v>2</v>
      </c>
      <c r="K14" s="1">
        <v>75352</v>
      </c>
      <c r="L14" s="1">
        <v>61895</v>
      </c>
      <c r="M14" s="1">
        <v>1994623.4749999999</v>
      </c>
      <c r="N14" s="1">
        <f t="shared" si="4"/>
        <v>3989246.9499999997</v>
      </c>
      <c r="O14" s="1">
        <f t="shared" si="5"/>
        <v>0</v>
      </c>
      <c r="P14" s="1">
        <f t="shared" si="6"/>
        <v>-3989246.9499999997</v>
      </c>
    </row>
    <row r="15" spans="1:17" x14ac:dyDescent="0.25">
      <c r="A15">
        <v>6</v>
      </c>
      <c r="B15" t="s">
        <v>873</v>
      </c>
      <c r="C15" t="s">
        <v>873</v>
      </c>
      <c r="D15">
        <v>1</v>
      </c>
      <c r="E15" t="s">
        <v>891</v>
      </c>
      <c r="F15" t="s">
        <v>889</v>
      </c>
      <c r="G15">
        <v>0</v>
      </c>
      <c r="H15" t="s">
        <v>890</v>
      </c>
      <c r="I15">
        <v>11</v>
      </c>
      <c r="K15" s="1">
        <v>75475</v>
      </c>
      <c r="L15" s="1">
        <v>75347</v>
      </c>
      <c r="M15" s="1">
        <v>2159485.291818182</v>
      </c>
      <c r="N15" s="1">
        <f t="shared" si="4"/>
        <v>23754338.210000001</v>
      </c>
      <c r="O15" s="1">
        <f t="shared" si="5"/>
        <v>0</v>
      </c>
      <c r="P15" s="1">
        <f t="shared" si="6"/>
        <v>-23754338.210000001</v>
      </c>
    </row>
    <row r="16" spans="1:17" x14ac:dyDescent="0.25">
      <c r="A16">
        <v>6</v>
      </c>
      <c r="B16" t="s">
        <v>873</v>
      </c>
      <c r="C16" t="s">
        <v>873</v>
      </c>
      <c r="D16">
        <v>1</v>
      </c>
      <c r="E16" t="s">
        <v>892</v>
      </c>
      <c r="F16" t="s">
        <v>893</v>
      </c>
      <c r="G16">
        <v>0</v>
      </c>
      <c r="H16" t="s">
        <v>894</v>
      </c>
      <c r="I16">
        <v>8</v>
      </c>
      <c r="K16" s="1">
        <v>75475</v>
      </c>
      <c r="L16" s="1">
        <v>81380</v>
      </c>
      <c r="M16" s="1">
        <v>2232515.63</v>
      </c>
      <c r="N16" s="1">
        <f t="shared" si="4"/>
        <v>17860125.039999999</v>
      </c>
      <c r="O16" s="1">
        <f t="shared" si="5"/>
        <v>0</v>
      </c>
      <c r="P16" s="1">
        <f t="shared" si="6"/>
        <v>-17860125.039999999</v>
      </c>
    </row>
    <row r="17" spans="1:16" x14ac:dyDescent="0.25">
      <c r="A17">
        <v>6</v>
      </c>
      <c r="B17" t="s">
        <v>873</v>
      </c>
      <c r="C17" t="s">
        <v>873</v>
      </c>
      <c r="D17">
        <v>1</v>
      </c>
      <c r="E17" t="s">
        <v>895</v>
      </c>
      <c r="F17" t="s">
        <v>893</v>
      </c>
      <c r="G17">
        <v>0</v>
      </c>
      <c r="H17" t="s">
        <v>894</v>
      </c>
      <c r="I17">
        <v>4</v>
      </c>
      <c r="K17" s="1">
        <v>75475</v>
      </c>
      <c r="L17" s="1">
        <v>87413</v>
      </c>
      <c r="M17" s="1">
        <v>2307239.1899999995</v>
      </c>
      <c r="N17" s="1">
        <f t="shared" si="4"/>
        <v>9228956.7599999979</v>
      </c>
      <c r="O17" s="1">
        <f t="shared" si="5"/>
        <v>0</v>
      </c>
      <c r="P17" s="1">
        <f t="shared" si="6"/>
        <v>-9228956.7599999979</v>
      </c>
    </row>
    <row r="18" spans="1:16" x14ac:dyDescent="0.25">
      <c r="A18">
        <v>6</v>
      </c>
      <c r="B18" t="s">
        <v>873</v>
      </c>
      <c r="C18" t="s">
        <v>873</v>
      </c>
      <c r="D18">
        <v>1</v>
      </c>
      <c r="E18" t="s">
        <v>577</v>
      </c>
      <c r="F18" t="s">
        <v>893</v>
      </c>
      <c r="G18">
        <v>0</v>
      </c>
      <c r="H18" t="s">
        <v>894</v>
      </c>
      <c r="I18">
        <v>5</v>
      </c>
      <c r="K18" s="1">
        <v>75475</v>
      </c>
      <c r="L18" s="1">
        <v>96464</v>
      </c>
      <c r="M18" s="1">
        <v>2414299.4819999998</v>
      </c>
      <c r="N18" s="1">
        <f t="shared" si="4"/>
        <v>12071497.41</v>
      </c>
      <c r="O18" s="1">
        <f t="shared" si="5"/>
        <v>0</v>
      </c>
      <c r="P18" s="1">
        <f t="shared" si="6"/>
        <v>-12071497.41</v>
      </c>
    </row>
    <row r="19" spans="1:16" x14ac:dyDescent="0.25">
      <c r="A19">
        <v>6</v>
      </c>
      <c r="B19" t="s">
        <v>873</v>
      </c>
      <c r="C19" t="s">
        <v>873</v>
      </c>
      <c r="D19">
        <v>1</v>
      </c>
      <c r="E19" t="s">
        <v>582</v>
      </c>
      <c r="F19" t="s">
        <v>896</v>
      </c>
      <c r="G19">
        <v>0</v>
      </c>
      <c r="H19" t="s">
        <v>555</v>
      </c>
      <c r="I19">
        <v>8</v>
      </c>
      <c r="K19" s="1">
        <v>75598</v>
      </c>
      <c r="L19" s="1">
        <v>102372</v>
      </c>
      <c r="M19" s="1">
        <v>2483836.6625000001</v>
      </c>
      <c r="N19" s="1">
        <f t="shared" si="4"/>
        <v>19870693.300000001</v>
      </c>
      <c r="O19" s="1">
        <f t="shared" si="5"/>
        <v>0</v>
      </c>
      <c r="P19" s="1">
        <f t="shared" si="6"/>
        <v>-19870693.300000001</v>
      </c>
    </row>
    <row r="22" spans="1:16" x14ac:dyDescent="0.25">
      <c r="A22" t="s">
        <v>93</v>
      </c>
    </row>
  </sheetData>
  <autoFilter ref="A2:Q19" xr:uid="{00000000-0009-0000-0000-000015000000}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theme="2" tint="-0.249977111117893"/>
  </sheetPr>
  <dimension ref="A1:Q18"/>
  <sheetViews>
    <sheetView workbookViewId="0">
      <selection activeCell="Q1" sqref="Q1"/>
    </sheetView>
  </sheetViews>
  <sheetFormatPr baseColWidth="10" defaultColWidth="10.7109375" defaultRowHeight="15" x14ac:dyDescent="0.25"/>
  <cols>
    <col min="6" max="6" width="15.42578125" customWidth="1"/>
    <col min="8" max="8" width="25.28515625" customWidth="1"/>
    <col min="9" max="9" width="11.85546875" bestFit="1" customWidth="1"/>
    <col min="10" max="10" width="27" customWidth="1"/>
    <col min="11" max="12" width="14.42578125" customWidth="1"/>
    <col min="13" max="13" width="18.5703125" customWidth="1"/>
    <col min="14" max="15" width="1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114</v>
      </c>
      <c r="J1">
        <f t="shared" ref="J1:P1" si="0">SUM(J3:J1048576)</f>
        <v>110</v>
      </c>
      <c r="N1" s="7">
        <f t="shared" si="0"/>
        <v>80308051.809999987</v>
      </c>
      <c r="O1" s="7">
        <f t="shared" si="0"/>
        <v>76262043.245657131</v>
      </c>
      <c r="P1" s="7">
        <f t="shared" si="0"/>
        <v>-4046008.5643428564</v>
      </c>
      <c r="Q1" s="9">
        <f>P1/N1</f>
        <v>-5.0381107163641164E-2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60</v>
      </c>
      <c r="C3" t="s">
        <v>60</v>
      </c>
      <c r="D3">
        <v>1</v>
      </c>
      <c r="E3" t="s">
        <v>61</v>
      </c>
      <c r="F3" t="s">
        <v>62</v>
      </c>
      <c r="G3">
        <v>0</v>
      </c>
      <c r="H3" t="s">
        <v>63</v>
      </c>
      <c r="I3">
        <v>1</v>
      </c>
      <c r="J3">
        <v>1</v>
      </c>
      <c r="K3" s="1">
        <v>27376</v>
      </c>
      <c r="L3" s="1">
        <v>150594</v>
      </c>
      <c r="M3" s="1">
        <v>2320488.11</v>
      </c>
      <c r="N3" s="1">
        <f t="shared" ref="N3:N15" si="1">+M3*I3</f>
        <v>2320488.11</v>
      </c>
      <c r="O3" s="1">
        <f t="shared" ref="O3:O15" si="2">+M3*J3</f>
        <v>2320488.11</v>
      </c>
      <c r="P3" s="1">
        <f t="shared" ref="P3:P14" si="3">+O3-N3</f>
        <v>0</v>
      </c>
    </row>
    <row r="4" spans="1:17" x14ac:dyDescent="0.25">
      <c r="A4">
        <v>6</v>
      </c>
      <c r="B4" t="s">
        <v>60</v>
      </c>
      <c r="C4" t="s">
        <v>60</v>
      </c>
      <c r="D4">
        <v>1</v>
      </c>
      <c r="E4" t="s">
        <v>64</v>
      </c>
      <c r="F4" t="s">
        <v>65</v>
      </c>
      <c r="G4">
        <v>0</v>
      </c>
      <c r="H4" t="s">
        <v>66</v>
      </c>
      <c r="I4">
        <v>5</v>
      </c>
      <c r="J4">
        <v>5</v>
      </c>
      <c r="K4" s="1">
        <v>22907</v>
      </c>
      <c r="L4" s="1">
        <v>139981</v>
      </c>
      <c r="M4" s="1">
        <v>2116686.1579999998</v>
      </c>
      <c r="N4" s="1">
        <f t="shared" si="1"/>
        <v>10583430.789999999</v>
      </c>
      <c r="O4" s="1">
        <f t="shared" si="2"/>
        <v>10583430.789999999</v>
      </c>
      <c r="P4" s="1">
        <f t="shared" si="3"/>
        <v>0</v>
      </c>
    </row>
    <row r="5" spans="1:17" x14ac:dyDescent="0.25">
      <c r="A5">
        <v>6</v>
      </c>
      <c r="B5" t="s">
        <v>60</v>
      </c>
      <c r="C5" t="s">
        <v>60</v>
      </c>
      <c r="D5">
        <v>1</v>
      </c>
      <c r="E5" t="s">
        <v>67</v>
      </c>
      <c r="F5" t="s">
        <v>68</v>
      </c>
      <c r="G5">
        <v>0</v>
      </c>
      <c r="H5" t="s">
        <v>69</v>
      </c>
      <c r="I5">
        <v>17</v>
      </c>
      <c r="J5">
        <v>17</v>
      </c>
      <c r="K5" s="1">
        <v>15010</v>
      </c>
      <c r="L5" s="1">
        <v>70958</v>
      </c>
      <c r="M5" s="1">
        <v>1143915.0305882352</v>
      </c>
      <c r="N5" s="1">
        <f t="shared" si="1"/>
        <v>19446555.52</v>
      </c>
      <c r="O5" s="1">
        <f t="shared" si="2"/>
        <v>19446555.52</v>
      </c>
      <c r="P5" s="1">
        <f t="shared" si="3"/>
        <v>0</v>
      </c>
    </row>
    <row r="6" spans="1:17" x14ac:dyDescent="0.25">
      <c r="A6">
        <v>6</v>
      </c>
      <c r="B6" t="s">
        <v>60</v>
      </c>
      <c r="C6" t="s">
        <v>60</v>
      </c>
      <c r="D6">
        <v>1</v>
      </c>
      <c r="E6" t="s">
        <v>70</v>
      </c>
      <c r="F6" t="s">
        <v>71</v>
      </c>
      <c r="G6">
        <v>0</v>
      </c>
      <c r="H6" t="s">
        <v>69</v>
      </c>
      <c r="I6">
        <v>2</v>
      </c>
      <c r="J6">
        <v>1</v>
      </c>
      <c r="K6" s="1">
        <v>17204</v>
      </c>
      <c r="L6" s="1">
        <v>79322</v>
      </c>
      <c r="M6" s="1">
        <v>1282403.585</v>
      </c>
      <c r="N6" s="1">
        <f t="shared" si="1"/>
        <v>2564807.17</v>
      </c>
      <c r="O6" s="1">
        <f t="shared" si="2"/>
        <v>1282403.585</v>
      </c>
      <c r="P6" s="1">
        <f t="shared" si="3"/>
        <v>-1282403.585</v>
      </c>
    </row>
    <row r="7" spans="1:17" x14ac:dyDescent="0.25">
      <c r="A7">
        <v>6</v>
      </c>
      <c r="B7" t="s">
        <v>60</v>
      </c>
      <c r="C7" t="s">
        <v>60</v>
      </c>
      <c r="D7">
        <v>1</v>
      </c>
      <c r="E7" t="s">
        <v>72</v>
      </c>
      <c r="F7" t="s">
        <v>73</v>
      </c>
      <c r="G7">
        <v>0</v>
      </c>
      <c r="H7" t="s">
        <v>74</v>
      </c>
      <c r="I7">
        <v>1</v>
      </c>
      <c r="J7">
        <v>0</v>
      </c>
      <c r="K7" s="1">
        <v>18792</v>
      </c>
      <c r="L7" s="1">
        <v>99445</v>
      </c>
      <c r="M7" s="1">
        <v>1554104.71</v>
      </c>
      <c r="N7" s="1">
        <f t="shared" si="1"/>
        <v>1554104.71</v>
      </c>
      <c r="O7" s="1">
        <f t="shared" si="2"/>
        <v>0</v>
      </c>
      <c r="P7" s="1">
        <f t="shared" si="3"/>
        <v>-1554104.71</v>
      </c>
    </row>
    <row r="8" spans="1:17" x14ac:dyDescent="0.25">
      <c r="A8">
        <v>6</v>
      </c>
      <c r="B8" t="s">
        <v>60</v>
      </c>
      <c r="C8" t="s">
        <v>60</v>
      </c>
      <c r="D8">
        <v>1</v>
      </c>
      <c r="E8" t="s">
        <v>75</v>
      </c>
      <c r="F8" t="s">
        <v>76</v>
      </c>
      <c r="G8">
        <v>0</v>
      </c>
      <c r="H8" t="s">
        <v>77</v>
      </c>
      <c r="I8">
        <v>28</v>
      </c>
      <c r="J8">
        <v>26</v>
      </c>
      <c r="K8" s="1">
        <v>10599</v>
      </c>
      <c r="L8" s="1">
        <v>34347</v>
      </c>
      <c r="M8" s="1">
        <v>624236.60357142857</v>
      </c>
      <c r="N8" s="1">
        <f t="shared" si="1"/>
        <v>17478624.899999999</v>
      </c>
      <c r="O8" s="1">
        <f t="shared" si="2"/>
        <v>16230151.692857143</v>
      </c>
      <c r="P8" s="1">
        <f t="shared" si="3"/>
        <v>-1248473.207142856</v>
      </c>
    </row>
    <row r="9" spans="1:17" x14ac:dyDescent="0.25">
      <c r="A9">
        <v>6</v>
      </c>
      <c r="B9" t="s">
        <v>60</v>
      </c>
      <c r="C9" t="s">
        <v>60</v>
      </c>
      <c r="D9">
        <v>1</v>
      </c>
      <c r="E9" t="s">
        <v>78</v>
      </c>
      <c r="F9" t="s">
        <v>79</v>
      </c>
      <c r="G9">
        <v>0</v>
      </c>
      <c r="H9" t="s">
        <v>80</v>
      </c>
      <c r="I9">
        <v>6</v>
      </c>
      <c r="J9">
        <v>6</v>
      </c>
      <c r="K9" s="1">
        <v>8908</v>
      </c>
      <c r="L9" s="1">
        <v>17097</v>
      </c>
      <c r="M9" s="1">
        <v>385833.20333333331</v>
      </c>
      <c r="N9" s="1">
        <f t="shared" si="1"/>
        <v>2314999.2199999997</v>
      </c>
      <c r="O9" s="1">
        <f t="shared" si="2"/>
        <v>2314999.2199999997</v>
      </c>
      <c r="P9" s="1">
        <f t="shared" si="3"/>
        <v>0</v>
      </c>
    </row>
    <row r="10" spans="1:17" x14ac:dyDescent="0.25">
      <c r="A10">
        <v>6</v>
      </c>
      <c r="B10" t="s">
        <v>60</v>
      </c>
      <c r="C10" t="s">
        <v>60</v>
      </c>
      <c r="D10">
        <v>1</v>
      </c>
      <c r="E10" t="s">
        <v>81</v>
      </c>
      <c r="F10" t="s">
        <v>82</v>
      </c>
      <c r="G10">
        <v>0</v>
      </c>
      <c r="H10" t="s">
        <v>80</v>
      </c>
      <c r="I10">
        <v>41</v>
      </c>
      <c r="J10">
        <v>41</v>
      </c>
      <c r="K10" s="1">
        <v>9596</v>
      </c>
      <c r="L10" s="1">
        <v>21532</v>
      </c>
      <c r="M10" s="1">
        <v>451346.38536585367</v>
      </c>
      <c r="N10" s="1">
        <f t="shared" si="1"/>
        <v>18505201.800000001</v>
      </c>
      <c r="O10" s="1">
        <f t="shared" si="2"/>
        <v>18505201.800000001</v>
      </c>
      <c r="P10" s="1">
        <f t="shared" si="3"/>
        <v>0</v>
      </c>
    </row>
    <row r="11" spans="1:17" x14ac:dyDescent="0.25">
      <c r="A11">
        <v>6</v>
      </c>
      <c r="B11" t="s">
        <v>60</v>
      </c>
      <c r="C11" t="s">
        <v>60</v>
      </c>
      <c r="D11">
        <v>1</v>
      </c>
      <c r="E11" t="s">
        <v>83</v>
      </c>
      <c r="F11" t="s">
        <v>84</v>
      </c>
      <c r="G11">
        <v>0</v>
      </c>
      <c r="H11" t="s">
        <v>80</v>
      </c>
      <c r="I11">
        <v>1</v>
      </c>
      <c r="J11">
        <v>1</v>
      </c>
      <c r="K11" s="1">
        <v>9948</v>
      </c>
      <c r="L11" s="1">
        <v>23636</v>
      </c>
      <c r="M11" s="1">
        <v>482853.02</v>
      </c>
      <c r="N11" s="1">
        <f t="shared" si="1"/>
        <v>482853.02</v>
      </c>
      <c r="O11" s="1">
        <f t="shared" si="2"/>
        <v>482853.02</v>
      </c>
      <c r="P11" s="1">
        <f t="shared" si="3"/>
        <v>0</v>
      </c>
    </row>
    <row r="12" spans="1:17" x14ac:dyDescent="0.25">
      <c r="A12">
        <v>6</v>
      </c>
      <c r="B12" t="s">
        <v>60</v>
      </c>
      <c r="C12" t="s">
        <v>60</v>
      </c>
      <c r="D12">
        <v>1</v>
      </c>
      <c r="E12" t="s">
        <v>85</v>
      </c>
      <c r="F12" t="s">
        <v>86</v>
      </c>
      <c r="G12">
        <v>0</v>
      </c>
      <c r="H12" t="s">
        <v>80</v>
      </c>
      <c r="I12">
        <v>6</v>
      </c>
      <c r="J12">
        <v>6</v>
      </c>
      <c r="K12" s="1">
        <v>9948</v>
      </c>
      <c r="L12" s="1">
        <v>25468</v>
      </c>
      <c r="M12" s="1">
        <v>505179.97</v>
      </c>
      <c r="N12" s="1">
        <f t="shared" si="1"/>
        <v>3031079.82</v>
      </c>
      <c r="O12" s="1">
        <f t="shared" si="2"/>
        <v>3031079.82</v>
      </c>
      <c r="P12" s="1">
        <f t="shared" si="3"/>
        <v>0</v>
      </c>
    </row>
    <row r="13" spans="1:17" x14ac:dyDescent="0.25">
      <c r="A13">
        <v>6</v>
      </c>
      <c r="B13" t="s">
        <v>60</v>
      </c>
      <c r="C13" t="s">
        <v>60</v>
      </c>
      <c r="D13">
        <v>1</v>
      </c>
      <c r="E13" t="s">
        <v>87</v>
      </c>
      <c r="F13" t="s">
        <v>88</v>
      </c>
      <c r="G13">
        <v>0</v>
      </c>
      <c r="H13" t="s">
        <v>89</v>
      </c>
      <c r="I13">
        <v>3</v>
      </c>
      <c r="J13">
        <v>0</v>
      </c>
      <c r="K13" s="1">
        <v>8268</v>
      </c>
      <c r="L13" s="1">
        <v>12848</v>
      </c>
      <c r="M13" s="1">
        <v>323386.58</v>
      </c>
      <c r="N13" s="1">
        <f t="shared" si="1"/>
        <v>970159.74</v>
      </c>
      <c r="O13" s="1">
        <f t="shared" si="2"/>
        <v>0</v>
      </c>
      <c r="P13" s="1">
        <f t="shared" si="3"/>
        <v>-970159.74</v>
      </c>
    </row>
    <row r="14" spans="1:17" x14ac:dyDescent="0.25">
      <c r="A14">
        <v>6</v>
      </c>
      <c r="B14" t="s">
        <v>60</v>
      </c>
      <c r="C14" t="s">
        <v>60</v>
      </c>
      <c r="D14">
        <v>1</v>
      </c>
      <c r="E14" t="s">
        <v>90</v>
      </c>
      <c r="F14" t="s">
        <v>91</v>
      </c>
      <c r="G14">
        <v>0</v>
      </c>
      <c r="H14" t="s">
        <v>89</v>
      </c>
      <c r="I14">
        <v>3</v>
      </c>
      <c r="J14">
        <v>3</v>
      </c>
      <c r="K14" s="1">
        <v>8581</v>
      </c>
      <c r="L14" s="1">
        <v>14761</v>
      </c>
      <c r="M14" s="1">
        <v>351915.67</v>
      </c>
      <c r="N14" s="1">
        <f t="shared" si="1"/>
        <v>1055747.01</v>
      </c>
      <c r="O14" s="1">
        <f t="shared" si="2"/>
        <v>1055747.01</v>
      </c>
      <c r="P14" s="1">
        <f t="shared" si="3"/>
        <v>0</v>
      </c>
    </row>
    <row r="15" spans="1:17" x14ac:dyDescent="0.25">
      <c r="A15" s="4">
        <v>6</v>
      </c>
      <c r="B15" s="4" t="s">
        <v>60</v>
      </c>
      <c r="C15" s="4" t="s">
        <v>60</v>
      </c>
      <c r="D15" s="4">
        <v>1</v>
      </c>
      <c r="E15" s="4" t="s">
        <v>92</v>
      </c>
      <c r="F15" s="4"/>
      <c r="G15" s="4">
        <v>0</v>
      </c>
      <c r="H15" s="4" t="s">
        <v>89</v>
      </c>
      <c r="I15" s="4"/>
      <c r="J15" s="4">
        <v>3</v>
      </c>
      <c r="K15" s="5">
        <v>8581</v>
      </c>
      <c r="L15" s="5">
        <v>23636</v>
      </c>
      <c r="M15" s="5">
        <v>336377.55926666665</v>
      </c>
      <c r="N15" s="4">
        <f t="shared" si="1"/>
        <v>0</v>
      </c>
      <c r="O15" s="5">
        <f t="shared" si="2"/>
        <v>1009132.6777999999</v>
      </c>
      <c r="P15" s="5">
        <f>+O15-N15</f>
        <v>1009132.6777999999</v>
      </c>
    </row>
    <row r="16" spans="1:17" x14ac:dyDescent="0.25">
      <c r="P16" s="6"/>
    </row>
    <row r="17" spans="1:16" x14ac:dyDescent="0.25">
      <c r="A17" t="s">
        <v>93</v>
      </c>
      <c r="P17" s="6"/>
    </row>
    <row r="18" spans="1:16" x14ac:dyDescent="0.25">
      <c r="A18" s="4" t="s">
        <v>94</v>
      </c>
    </row>
  </sheetData>
  <autoFilter ref="A2:Q14" xr:uid="{00000000-0009-0000-0000-000003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6" tint="0.59999389629810485"/>
  </sheetPr>
  <dimension ref="A1:Q29"/>
  <sheetViews>
    <sheetView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1008</v>
      </c>
      <c r="J1">
        <f t="shared" ref="J1:P1" si="0">SUM(J3:J1048576)</f>
        <v>952</v>
      </c>
      <c r="N1" s="7">
        <f t="shared" si="0"/>
        <v>934314445.66999996</v>
      </c>
      <c r="O1" s="7">
        <f t="shared" si="0"/>
        <v>900013945.83160031</v>
      </c>
      <c r="P1" s="7">
        <f t="shared" si="0"/>
        <v>-34300499.838399574</v>
      </c>
      <c r="Q1" s="9">
        <f>P1/N1</f>
        <v>-3.6711944246781474E-2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95</v>
      </c>
      <c r="C3" t="s">
        <v>95</v>
      </c>
      <c r="D3">
        <v>1</v>
      </c>
      <c r="E3" t="s">
        <v>96</v>
      </c>
      <c r="F3" t="s">
        <v>97</v>
      </c>
      <c r="G3">
        <v>0</v>
      </c>
      <c r="H3" t="s">
        <v>63</v>
      </c>
      <c r="I3">
        <v>1</v>
      </c>
      <c r="J3">
        <v>1</v>
      </c>
      <c r="K3" s="1">
        <v>33350</v>
      </c>
      <c r="L3" s="1">
        <v>155177</v>
      </c>
      <c r="M3" s="1">
        <v>2803901.92</v>
      </c>
      <c r="N3" s="1">
        <f t="shared" ref="N3:N26" si="1">+M3*I3</f>
        <v>2803901.92</v>
      </c>
      <c r="O3" s="1">
        <f t="shared" ref="O3:O26" si="2">+M3*J3</f>
        <v>2803901.92</v>
      </c>
      <c r="P3" s="1">
        <f t="shared" ref="P3:P26" si="3">+O3-N3</f>
        <v>0</v>
      </c>
    </row>
    <row r="4" spans="1:17" x14ac:dyDescent="0.25">
      <c r="A4">
        <v>6</v>
      </c>
      <c r="B4" t="s">
        <v>95</v>
      </c>
      <c r="C4" t="s">
        <v>95</v>
      </c>
      <c r="D4">
        <v>1</v>
      </c>
      <c r="E4" t="s">
        <v>98</v>
      </c>
      <c r="F4" t="s">
        <v>99</v>
      </c>
      <c r="G4">
        <v>0</v>
      </c>
      <c r="H4" t="s">
        <v>100</v>
      </c>
      <c r="I4">
        <v>1</v>
      </c>
      <c r="J4">
        <v>1</v>
      </c>
      <c r="K4" s="1">
        <v>27376</v>
      </c>
      <c r="L4" s="1">
        <v>144563</v>
      </c>
      <c r="M4" s="1">
        <v>2548300.9300000002</v>
      </c>
      <c r="N4" s="1">
        <f t="shared" si="1"/>
        <v>2548300.9300000002</v>
      </c>
      <c r="O4" s="1">
        <f t="shared" si="2"/>
        <v>2548300.9300000002</v>
      </c>
      <c r="P4" s="1">
        <f t="shared" si="3"/>
        <v>0</v>
      </c>
    </row>
    <row r="5" spans="1:17" x14ac:dyDescent="0.25">
      <c r="A5">
        <v>6</v>
      </c>
      <c r="B5" t="s">
        <v>95</v>
      </c>
      <c r="C5" t="s">
        <v>95</v>
      </c>
      <c r="D5">
        <v>1</v>
      </c>
      <c r="E5" t="s">
        <v>61</v>
      </c>
      <c r="F5" t="s">
        <v>101</v>
      </c>
      <c r="G5">
        <v>0</v>
      </c>
      <c r="H5" t="s">
        <v>102</v>
      </c>
      <c r="I5">
        <v>10</v>
      </c>
      <c r="J5">
        <v>10</v>
      </c>
      <c r="K5" s="1">
        <v>27376</v>
      </c>
      <c r="L5" s="1">
        <v>150594</v>
      </c>
      <c r="M5" s="1">
        <v>2634620.1519999998</v>
      </c>
      <c r="N5" s="1">
        <f t="shared" si="1"/>
        <v>26346201.519999996</v>
      </c>
      <c r="O5" s="1">
        <f t="shared" si="2"/>
        <v>26346201.519999996</v>
      </c>
      <c r="P5" s="1">
        <f t="shared" si="3"/>
        <v>0</v>
      </c>
    </row>
    <row r="6" spans="1:17" x14ac:dyDescent="0.25">
      <c r="A6">
        <v>6</v>
      </c>
      <c r="B6" t="s">
        <v>95</v>
      </c>
      <c r="C6" t="s">
        <v>95</v>
      </c>
      <c r="D6">
        <v>1</v>
      </c>
      <c r="E6" t="s">
        <v>64</v>
      </c>
      <c r="F6" t="s">
        <v>103</v>
      </c>
      <c r="G6">
        <v>0</v>
      </c>
      <c r="H6" t="s">
        <v>66</v>
      </c>
      <c r="I6">
        <v>18</v>
      </c>
      <c r="J6">
        <v>18</v>
      </c>
      <c r="K6" s="1">
        <v>22907</v>
      </c>
      <c r="L6" s="1">
        <v>139981</v>
      </c>
      <c r="M6" s="1">
        <v>2392660.7188888886</v>
      </c>
      <c r="N6" s="1">
        <f t="shared" si="1"/>
        <v>43067892.939999998</v>
      </c>
      <c r="O6" s="1">
        <f t="shared" si="2"/>
        <v>43067892.939999998</v>
      </c>
      <c r="P6" s="1">
        <f t="shared" si="3"/>
        <v>0</v>
      </c>
    </row>
    <row r="7" spans="1:17" x14ac:dyDescent="0.25">
      <c r="A7">
        <v>6</v>
      </c>
      <c r="B7" t="s">
        <v>95</v>
      </c>
      <c r="C7" t="s">
        <v>95</v>
      </c>
      <c r="D7">
        <v>1</v>
      </c>
      <c r="E7" t="s">
        <v>64</v>
      </c>
      <c r="F7" t="s">
        <v>104</v>
      </c>
      <c r="G7">
        <v>0</v>
      </c>
      <c r="H7" t="s">
        <v>66</v>
      </c>
      <c r="I7">
        <v>8</v>
      </c>
      <c r="J7">
        <v>8</v>
      </c>
      <c r="K7" s="1">
        <v>22907</v>
      </c>
      <c r="L7" s="1">
        <v>139981</v>
      </c>
      <c r="M7" s="1">
        <v>2392660.71875</v>
      </c>
      <c r="N7" s="1">
        <f t="shared" si="1"/>
        <v>19141285.75</v>
      </c>
      <c r="O7" s="1">
        <f t="shared" si="2"/>
        <v>19141285.75</v>
      </c>
      <c r="P7" s="1">
        <f t="shared" si="3"/>
        <v>0</v>
      </c>
    </row>
    <row r="8" spans="1:17" x14ac:dyDescent="0.25">
      <c r="A8">
        <v>6</v>
      </c>
      <c r="B8" t="s">
        <v>95</v>
      </c>
      <c r="C8" t="s">
        <v>95</v>
      </c>
      <c r="D8">
        <v>1</v>
      </c>
      <c r="E8" t="s">
        <v>64</v>
      </c>
      <c r="F8" t="s">
        <v>105</v>
      </c>
      <c r="G8">
        <v>0</v>
      </c>
      <c r="H8" t="s">
        <v>66</v>
      </c>
      <c r="I8">
        <v>19</v>
      </c>
      <c r="J8">
        <v>19</v>
      </c>
      <c r="K8" s="1">
        <v>22907</v>
      </c>
      <c r="L8" s="1">
        <v>139981</v>
      </c>
      <c r="M8" s="1">
        <v>2392660.7189473682</v>
      </c>
      <c r="N8" s="1">
        <f t="shared" si="1"/>
        <v>45460553.659999996</v>
      </c>
      <c r="O8" s="1">
        <f t="shared" si="2"/>
        <v>45460553.659999996</v>
      </c>
      <c r="P8" s="1">
        <f t="shared" si="3"/>
        <v>0</v>
      </c>
    </row>
    <row r="9" spans="1:17" x14ac:dyDescent="0.25">
      <c r="A9">
        <v>6</v>
      </c>
      <c r="B9" t="s">
        <v>95</v>
      </c>
      <c r="C9" t="s">
        <v>95</v>
      </c>
      <c r="D9">
        <v>1</v>
      </c>
      <c r="E9" t="s">
        <v>106</v>
      </c>
      <c r="F9" t="s">
        <v>107</v>
      </c>
      <c r="G9">
        <v>0</v>
      </c>
      <c r="H9" t="s">
        <v>69</v>
      </c>
      <c r="I9">
        <v>113</v>
      </c>
      <c r="J9">
        <v>113</v>
      </c>
      <c r="K9" s="1">
        <v>40500</v>
      </c>
      <c r="L9" s="1">
        <v>25862</v>
      </c>
      <c r="M9" s="1">
        <v>1121189.2050442477</v>
      </c>
      <c r="N9" s="1">
        <f t="shared" si="1"/>
        <v>126694380.16999999</v>
      </c>
      <c r="O9" s="1">
        <f t="shared" si="2"/>
        <v>126694380.16999999</v>
      </c>
      <c r="P9" s="1">
        <f t="shared" si="3"/>
        <v>0</v>
      </c>
    </row>
    <row r="10" spans="1:17" x14ac:dyDescent="0.25">
      <c r="A10">
        <v>6</v>
      </c>
      <c r="B10" t="s">
        <v>95</v>
      </c>
      <c r="C10" t="s">
        <v>95</v>
      </c>
      <c r="D10">
        <v>1</v>
      </c>
      <c r="E10" t="s">
        <v>108</v>
      </c>
      <c r="F10" t="s">
        <v>109</v>
      </c>
      <c r="G10">
        <v>0</v>
      </c>
      <c r="H10" t="s">
        <v>69</v>
      </c>
      <c r="I10">
        <v>53</v>
      </c>
      <c r="J10">
        <v>53</v>
      </c>
      <c r="K10" s="1">
        <v>45106</v>
      </c>
      <c r="L10" s="1">
        <v>28795</v>
      </c>
      <c r="M10" s="1">
        <v>1237352.5699999998</v>
      </c>
      <c r="N10" s="1">
        <f t="shared" si="1"/>
        <v>65579686.209999993</v>
      </c>
      <c r="O10" s="1">
        <f t="shared" si="2"/>
        <v>65579686.209999993</v>
      </c>
      <c r="P10" s="1">
        <f t="shared" si="3"/>
        <v>0</v>
      </c>
    </row>
    <row r="11" spans="1:17" x14ac:dyDescent="0.25">
      <c r="A11">
        <v>6</v>
      </c>
      <c r="B11" t="s">
        <v>95</v>
      </c>
      <c r="C11" t="s">
        <v>95</v>
      </c>
      <c r="D11">
        <v>1</v>
      </c>
      <c r="E11" t="s">
        <v>67</v>
      </c>
      <c r="F11" t="s">
        <v>110</v>
      </c>
      <c r="G11">
        <v>0</v>
      </c>
      <c r="H11" t="s">
        <v>69</v>
      </c>
      <c r="I11">
        <v>14</v>
      </c>
      <c r="J11">
        <v>14</v>
      </c>
      <c r="K11" s="1">
        <v>45106</v>
      </c>
      <c r="L11" s="1">
        <v>40862</v>
      </c>
      <c r="M11" s="1">
        <v>1406057.1928571428</v>
      </c>
      <c r="N11" s="1">
        <f t="shared" si="1"/>
        <v>19684800.699999999</v>
      </c>
      <c r="O11" s="1">
        <f t="shared" si="2"/>
        <v>19684800.699999999</v>
      </c>
      <c r="P11" s="1">
        <f t="shared" si="3"/>
        <v>0</v>
      </c>
    </row>
    <row r="12" spans="1:17" x14ac:dyDescent="0.25">
      <c r="A12">
        <v>6</v>
      </c>
      <c r="B12" t="s">
        <v>95</v>
      </c>
      <c r="C12" t="s">
        <v>95</v>
      </c>
      <c r="D12">
        <v>1</v>
      </c>
      <c r="E12" t="s">
        <v>70</v>
      </c>
      <c r="F12" t="s">
        <v>111</v>
      </c>
      <c r="G12">
        <v>0</v>
      </c>
      <c r="H12" t="s">
        <v>69</v>
      </c>
      <c r="I12">
        <v>1</v>
      </c>
      <c r="J12">
        <v>1</v>
      </c>
      <c r="K12" s="1">
        <v>45106</v>
      </c>
      <c r="L12" s="1">
        <v>51420</v>
      </c>
      <c r="M12" s="1">
        <v>1560719.04</v>
      </c>
      <c r="N12" s="1">
        <f t="shared" si="1"/>
        <v>1560719.04</v>
      </c>
      <c r="O12" s="1">
        <f t="shared" si="2"/>
        <v>1560719.04</v>
      </c>
      <c r="P12" s="1">
        <f t="shared" si="3"/>
        <v>0</v>
      </c>
    </row>
    <row r="13" spans="1:17" x14ac:dyDescent="0.25">
      <c r="A13">
        <v>6</v>
      </c>
      <c r="B13" t="s">
        <v>95</v>
      </c>
      <c r="C13" t="s">
        <v>95</v>
      </c>
      <c r="D13">
        <v>1</v>
      </c>
      <c r="E13" t="s">
        <v>112</v>
      </c>
      <c r="F13" t="s">
        <v>113</v>
      </c>
      <c r="G13">
        <v>0</v>
      </c>
      <c r="H13" t="s">
        <v>69</v>
      </c>
      <c r="I13">
        <v>3</v>
      </c>
      <c r="J13">
        <v>3</v>
      </c>
      <c r="K13" s="1">
        <v>18792</v>
      </c>
      <c r="L13" s="1">
        <v>111585</v>
      </c>
      <c r="M13" s="1">
        <v>1936064.9366666665</v>
      </c>
      <c r="N13" s="1">
        <f t="shared" si="1"/>
        <v>5808194.8099999996</v>
      </c>
      <c r="O13" s="1">
        <f t="shared" si="2"/>
        <v>5808194.8099999996</v>
      </c>
      <c r="P13" s="1">
        <f t="shared" si="3"/>
        <v>0</v>
      </c>
    </row>
    <row r="14" spans="1:17" x14ac:dyDescent="0.25">
      <c r="A14">
        <v>6</v>
      </c>
      <c r="B14" t="s">
        <v>95</v>
      </c>
      <c r="C14" t="s">
        <v>95</v>
      </c>
      <c r="D14">
        <v>1</v>
      </c>
      <c r="E14" t="s">
        <v>114</v>
      </c>
      <c r="F14" t="s">
        <v>115</v>
      </c>
      <c r="G14">
        <v>0</v>
      </c>
      <c r="H14" t="s">
        <v>116</v>
      </c>
      <c r="I14">
        <v>82</v>
      </c>
      <c r="J14">
        <v>70</v>
      </c>
      <c r="K14" s="1">
        <v>29266</v>
      </c>
      <c r="L14" s="1">
        <v>9812</v>
      </c>
      <c r="M14" s="1">
        <v>719821.87707317073</v>
      </c>
      <c r="N14" s="1">
        <f t="shared" si="1"/>
        <v>59025393.920000002</v>
      </c>
      <c r="O14" s="1">
        <f t="shared" si="2"/>
        <v>50387531.395121954</v>
      </c>
      <c r="P14" s="1">
        <f t="shared" si="3"/>
        <v>-8637862.5248780474</v>
      </c>
    </row>
    <row r="15" spans="1:17" x14ac:dyDescent="0.25">
      <c r="A15">
        <v>6</v>
      </c>
      <c r="B15" t="s">
        <v>95</v>
      </c>
      <c r="C15" t="s">
        <v>95</v>
      </c>
      <c r="D15">
        <v>1</v>
      </c>
      <c r="E15" t="s">
        <v>75</v>
      </c>
      <c r="F15" t="s">
        <v>117</v>
      </c>
      <c r="G15">
        <v>0</v>
      </c>
      <c r="H15" t="s">
        <v>116</v>
      </c>
      <c r="I15">
        <v>128</v>
      </c>
      <c r="J15">
        <v>125</v>
      </c>
      <c r="K15" s="1">
        <v>29266</v>
      </c>
      <c r="L15" s="1">
        <v>15680</v>
      </c>
      <c r="M15" s="1">
        <v>805730.29335937509</v>
      </c>
      <c r="N15" s="1">
        <f t="shared" si="1"/>
        <v>103133477.55000001</v>
      </c>
      <c r="O15" s="1">
        <f t="shared" si="2"/>
        <v>100716286.66992189</v>
      </c>
      <c r="P15" s="1">
        <f t="shared" si="3"/>
        <v>-2417190.880078122</v>
      </c>
    </row>
    <row r="16" spans="1:17" x14ac:dyDescent="0.25">
      <c r="A16">
        <v>6</v>
      </c>
      <c r="B16" t="s">
        <v>95</v>
      </c>
      <c r="C16" t="s">
        <v>95</v>
      </c>
      <c r="D16">
        <v>1</v>
      </c>
      <c r="E16" t="s">
        <v>118</v>
      </c>
      <c r="F16" t="s">
        <v>119</v>
      </c>
      <c r="G16">
        <v>0</v>
      </c>
      <c r="H16" t="s">
        <v>116</v>
      </c>
      <c r="I16">
        <v>70</v>
      </c>
      <c r="J16">
        <v>69</v>
      </c>
      <c r="K16" s="1">
        <v>29266</v>
      </c>
      <c r="L16" s="1">
        <v>16773</v>
      </c>
      <c r="M16" s="1">
        <v>821016.26614285703</v>
      </c>
      <c r="N16" s="1">
        <f t="shared" si="1"/>
        <v>57471138.629999995</v>
      </c>
      <c r="O16" s="1">
        <f t="shared" si="2"/>
        <v>56650122.363857135</v>
      </c>
      <c r="P16" s="1">
        <f t="shared" si="3"/>
        <v>-821016.26614286005</v>
      </c>
    </row>
    <row r="17" spans="1:16" x14ac:dyDescent="0.25">
      <c r="A17">
        <v>6</v>
      </c>
      <c r="B17" t="s">
        <v>95</v>
      </c>
      <c r="C17" t="s">
        <v>95</v>
      </c>
      <c r="D17">
        <v>1</v>
      </c>
      <c r="E17" t="s">
        <v>120</v>
      </c>
      <c r="F17" t="s">
        <v>121</v>
      </c>
      <c r="G17">
        <v>0</v>
      </c>
      <c r="H17" t="s">
        <v>116</v>
      </c>
      <c r="I17">
        <v>75</v>
      </c>
      <c r="J17">
        <v>75</v>
      </c>
      <c r="K17" s="1">
        <v>29266</v>
      </c>
      <c r="L17" s="1">
        <v>24426</v>
      </c>
      <c r="M17" s="1">
        <v>928009.98866666679</v>
      </c>
      <c r="N17" s="1">
        <f t="shared" si="1"/>
        <v>69600749.150000006</v>
      </c>
      <c r="O17" s="1">
        <f t="shared" si="2"/>
        <v>69600749.150000006</v>
      </c>
      <c r="P17" s="1">
        <f t="shared" si="3"/>
        <v>0</v>
      </c>
    </row>
    <row r="18" spans="1:16" x14ac:dyDescent="0.25">
      <c r="A18">
        <v>6</v>
      </c>
      <c r="B18" t="s">
        <v>95</v>
      </c>
      <c r="C18" t="s">
        <v>95</v>
      </c>
      <c r="D18">
        <v>1</v>
      </c>
      <c r="E18" t="s">
        <v>122</v>
      </c>
      <c r="F18" t="s">
        <v>123</v>
      </c>
      <c r="G18">
        <v>0</v>
      </c>
      <c r="H18" t="s">
        <v>116</v>
      </c>
      <c r="I18">
        <v>75</v>
      </c>
      <c r="J18">
        <v>75</v>
      </c>
      <c r="K18" s="1">
        <v>33387</v>
      </c>
      <c r="L18" s="1">
        <v>31467</v>
      </c>
      <c r="M18" s="1">
        <v>1100672.6398666666</v>
      </c>
      <c r="N18" s="1">
        <f t="shared" si="1"/>
        <v>82550447.989999995</v>
      </c>
      <c r="O18" s="1">
        <f t="shared" si="2"/>
        <v>82550447.989999995</v>
      </c>
      <c r="P18" s="1">
        <f t="shared" si="3"/>
        <v>0</v>
      </c>
    </row>
    <row r="19" spans="1:16" x14ac:dyDescent="0.25">
      <c r="A19">
        <v>6</v>
      </c>
      <c r="B19" t="s">
        <v>95</v>
      </c>
      <c r="C19" t="s">
        <v>95</v>
      </c>
      <c r="D19">
        <v>1</v>
      </c>
      <c r="E19" t="s">
        <v>78</v>
      </c>
      <c r="F19" t="s">
        <v>124</v>
      </c>
      <c r="G19">
        <v>0</v>
      </c>
      <c r="H19" t="s">
        <v>125</v>
      </c>
      <c r="I19">
        <v>9</v>
      </c>
      <c r="J19">
        <v>8</v>
      </c>
      <c r="K19" s="1">
        <v>19286</v>
      </c>
      <c r="L19" s="1">
        <v>6719</v>
      </c>
      <c r="M19" s="1">
        <v>489467.01111111115</v>
      </c>
      <c r="N19" s="1">
        <f t="shared" si="1"/>
        <v>4405203.1000000006</v>
      </c>
      <c r="O19" s="1">
        <f t="shared" si="2"/>
        <v>3915736.0888888892</v>
      </c>
      <c r="P19" s="1">
        <f t="shared" si="3"/>
        <v>-489467.01111111138</v>
      </c>
    </row>
    <row r="20" spans="1:16" x14ac:dyDescent="0.25">
      <c r="A20">
        <v>6</v>
      </c>
      <c r="B20" t="s">
        <v>95</v>
      </c>
      <c r="C20" t="s">
        <v>95</v>
      </c>
      <c r="D20">
        <v>1</v>
      </c>
      <c r="E20" t="s">
        <v>126</v>
      </c>
      <c r="F20" t="s">
        <v>127</v>
      </c>
      <c r="G20">
        <v>0</v>
      </c>
      <c r="H20" t="s">
        <v>125</v>
      </c>
      <c r="I20">
        <v>1</v>
      </c>
      <c r="J20">
        <v>0</v>
      </c>
      <c r="K20" s="1">
        <v>19276</v>
      </c>
      <c r="L20" s="1">
        <v>8519</v>
      </c>
      <c r="M20" s="1">
        <v>518676.94999999995</v>
      </c>
      <c r="N20" s="1">
        <f t="shared" si="1"/>
        <v>518676.94999999995</v>
      </c>
      <c r="O20" s="1">
        <f t="shared" si="2"/>
        <v>0</v>
      </c>
      <c r="P20" s="1">
        <f t="shared" si="3"/>
        <v>-518676.94999999995</v>
      </c>
    </row>
    <row r="21" spans="1:16" x14ac:dyDescent="0.25">
      <c r="A21">
        <v>6</v>
      </c>
      <c r="B21" t="s">
        <v>95</v>
      </c>
      <c r="C21" t="s">
        <v>95</v>
      </c>
      <c r="D21">
        <v>1</v>
      </c>
      <c r="E21" t="s">
        <v>81</v>
      </c>
      <c r="F21" t="s">
        <v>128</v>
      </c>
      <c r="G21">
        <v>0</v>
      </c>
      <c r="H21" t="s">
        <v>125</v>
      </c>
      <c r="I21">
        <v>167</v>
      </c>
      <c r="J21">
        <v>133</v>
      </c>
      <c r="K21" s="1">
        <v>19270</v>
      </c>
      <c r="L21" s="1">
        <v>11858</v>
      </c>
      <c r="M21" s="1">
        <v>563098.6639520959</v>
      </c>
      <c r="N21" s="1">
        <f t="shared" si="1"/>
        <v>94037476.88000001</v>
      </c>
      <c r="O21" s="1">
        <f t="shared" si="2"/>
        <v>74892122.305628762</v>
      </c>
      <c r="P21" s="1">
        <f t="shared" si="3"/>
        <v>-19145354.574371248</v>
      </c>
    </row>
    <row r="22" spans="1:16" x14ac:dyDescent="0.25">
      <c r="A22">
        <v>6</v>
      </c>
      <c r="B22" t="s">
        <v>95</v>
      </c>
      <c r="C22" t="s">
        <v>95</v>
      </c>
      <c r="D22">
        <v>1</v>
      </c>
      <c r="E22" t="s">
        <v>81</v>
      </c>
      <c r="F22" t="s">
        <v>129</v>
      </c>
      <c r="G22">
        <v>0</v>
      </c>
      <c r="H22" t="s">
        <v>130</v>
      </c>
      <c r="I22">
        <v>4</v>
      </c>
      <c r="J22">
        <v>4</v>
      </c>
      <c r="K22" s="1">
        <v>19270</v>
      </c>
      <c r="L22" s="1">
        <v>11858</v>
      </c>
      <c r="M22" s="1">
        <v>564501.34</v>
      </c>
      <c r="N22" s="1">
        <f t="shared" si="1"/>
        <v>2258005.36</v>
      </c>
      <c r="O22" s="1">
        <f t="shared" si="2"/>
        <v>2258005.36</v>
      </c>
      <c r="P22" s="1">
        <f t="shared" si="3"/>
        <v>0</v>
      </c>
    </row>
    <row r="23" spans="1:16" x14ac:dyDescent="0.25">
      <c r="A23">
        <v>6</v>
      </c>
      <c r="B23" t="s">
        <v>95</v>
      </c>
      <c r="C23" t="s">
        <v>95</v>
      </c>
      <c r="D23">
        <v>1</v>
      </c>
      <c r="E23" t="s">
        <v>85</v>
      </c>
      <c r="F23" t="s">
        <v>131</v>
      </c>
      <c r="G23">
        <v>0</v>
      </c>
      <c r="H23" t="s">
        <v>125</v>
      </c>
      <c r="I23">
        <v>33</v>
      </c>
      <c r="J23">
        <v>30</v>
      </c>
      <c r="K23" s="1">
        <v>19153</v>
      </c>
      <c r="L23" s="1">
        <v>16263</v>
      </c>
      <c r="M23" s="1">
        <v>622663.46393939387</v>
      </c>
      <c r="N23" s="1">
        <f t="shared" si="1"/>
        <v>20547894.309999999</v>
      </c>
      <c r="O23" s="1">
        <f t="shared" si="2"/>
        <v>18679903.918181814</v>
      </c>
      <c r="P23" s="1">
        <f t="shared" si="3"/>
        <v>-1867990.3918181844</v>
      </c>
    </row>
    <row r="24" spans="1:16" x14ac:dyDescent="0.25">
      <c r="A24">
        <v>6</v>
      </c>
      <c r="B24" t="s">
        <v>95</v>
      </c>
      <c r="C24" t="s">
        <v>95</v>
      </c>
      <c r="D24">
        <v>1</v>
      </c>
      <c r="E24" t="s">
        <v>132</v>
      </c>
      <c r="F24" t="s">
        <v>133</v>
      </c>
      <c r="G24">
        <v>0</v>
      </c>
      <c r="H24" t="s">
        <v>125</v>
      </c>
      <c r="I24">
        <v>119</v>
      </c>
      <c r="J24">
        <v>119</v>
      </c>
      <c r="K24" s="1">
        <v>20974</v>
      </c>
      <c r="L24" s="1">
        <v>17335</v>
      </c>
      <c r="M24" s="1">
        <v>673927.0193277311</v>
      </c>
      <c r="N24" s="1">
        <f t="shared" si="1"/>
        <v>80197315.299999997</v>
      </c>
      <c r="O24" s="1">
        <f t="shared" si="2"/>
        <v>80197315.299999997</v>
      </c>
      <c r="P24" s="1">
        <f t="shared" si="3"/>
        <v>0</v>
      </c>
    </row>
    <row r="25" spans="1:16" x14ac:dyDescent="0.25">
      <c r="A25">
        <v>6</v>
      </c>
      <c r="B25" t="s">
        <v>95</v>
      </c>
      <c r="C25" t="s">
        <v>95</v>
      </c>
      <c r="D25">
        <v>1</v>
      </c>
      <c r="E25" t="s">
        <v>132</v>
      </c>
      <c r="F25" t="s">
        <v>134</v>
      </c>
      <c r="G25">
        <v>0</v>
      </c>
      <c r="H25" t="s">
        <v>130</v>
      </c>
      <c r="I25">
        <v>1</v>
      </c>
      <c r="J25">
        <v>1</v>
      </c>
      <c r="K25" s="1">
        <v>20974</v>
      </c>
      <c r="L25" s="1">
        <v>17335</v>
      </c>
      <c r="M25" s="1">
        <v>663925.16</v>
      </c>
      <c r="N25" s="1">
        <f>+M25*I25</f>
        <v>663925.16</v>
      </c>
      <c r="O25" s="1">
        <f t="shared" si="2"/>
        <v>663925.16</v>
      </c>
      <c r="P25" s="1">
        <f>+O25-N25</f>
        <v>0</v>
      </c>
    </row>
    <row r="26" spans="1:16" x14ac:dyDescent="0.25">
      <c r="A26">
        <v>6</v>
      </c>
      <c r="B26" t="s">
        <v>95</v>
      </c>
      <c r="C26" t="s">
        <v>95</v>
      </c>
      <c r="D26">
        <v>1</v>
      </c>
      <c r="E26" t="s">
        <v>90</v>
      </c>
      <c r="F26" t="s">
        <v>135</v>
      </c>
      <c r="G26">
        <v>0</v>
      </c>
      <c r="H26" t="s">
        <v>136</v>
      </c>
      <c r="I26">
        <v>3</v>
      </c>
      <c r="J26">
        <v>2</v>
      </c>
      <c r="K26" s="1">
        <v>8581</v>
      </c>
      <c r="L26" s="1">
        <v>14761</v>
      </c>
      <c r="M26" s="1">
        <v>402941.24000000005</v>
      </c>
      <c r="N26" s="1">
        <f t="shared" si="1"/>
        <v>1208823.7200000002</v>
      </c>
      <c r="O26" s="1">
        <f t="shared" si="2"/>
        <v>805882.4800000001</v>
      </c>
      <c r="P26" s="1">
        <f t="shared" si="3"/>
        <v>-402941.24000000011</v>
      </c>
    </row>
    <row r="27" spans="1:16" x14ac:dyDescent="0.25">
      <c r="P27" s="6"/>
    </row>
    <row r="29" spans="1:16" x14ac:dyDescent="0.25">
      <c r="A29" t="s">
        <v>93</v>
      </c>
    </row>
  </sheetData>
  <autoFilter ref="A2:Q26" xr:uid="{00000000-0009-0000-0000-000004000000}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FFFF00"/>
  </sheetPr>
  <dimension ref="A1:Q15"/>
  <sheetViews>
    <sheetView topLeftCell="G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175</v>
      </c>
      <c r="J1">
        <f t="shared" ref="J1:P1" si="0">SUM(J3:J1048576)</f>
        <v>0</v>
      </c>
      <c r="N1" s="7">
        <f t="shared" si="0"/>
        <v>162758115.81999999</v>
      </c>
      <c r="O1" s="7">
        <f t="shared" si="0"/>
        <v>0</v>
      </c>
      <c r="P1" s="7">
        <f t="shared" si="0"/>
        <v>-162758115.81999999</v>
      </c>
      <c r="Q1" s="9">
        <f>P1/N1</f>
        <v>-1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137</v>
      </c>
      <c r="C3" t="s">
        <v>137</v>
      </c>
      <c r="D3">
        <v>1</v>
      </c>
      <c r="E3" t="s">
        <v>98</v>
      </c>
      <c r="F3" t="s">
        <v>138</v>
      </c>
      <c r="G3">
        <v>0</v>
      </c>
      <c r="H3" t="s">
        <v>102</v>
      </c>
      <c r="I3">
        <v>1</v>
      </c>
      <c r="K3" s="1">
        <v>50418</v>
      </c>
      <c r="L3" s="1">
        <v>121521</v>
      </c>
      <c r="M3" s="1">
        <v>2285414.59</v>
      </c>
      <c r="N3" s="1">
        <f t="shared" ref="N3:N12" si="1">+M3*I3</f>
        <v>2285414.59</v>
      </c>
      <c r="O3" s="1">
        <f t="shared" ref="O3:O12" si="2">+M3*J3</f>
        <v>0</v>
      </c>
      <c r="P3" s="1">
        <f t="shared" ref="P3:P12" si="3">+O3-N3</f>
        <v>-2285414.59</v>
      </c>
    </row>
    <row r="4" spans="1:17" x14ac:dyDescent="0.25">
      <c r="A4">
        <v>6</v>
      </c>
      <c r="B4" t="s">
        <v>137</v>
      </c>
      <c r="C4" t="s">
        <v>137</v>
      </c>
      <c r="D4">
        <v>1</v>
      </c>
      <c r="E4" t="s">
        <v>61</v>
      </c>
      <c r="F4" t="s">
        <v>139</v>
      </c>
      <c r="G4">
        <v>0</v>
      </c>
      <c r="H4" t="s">
        <v>102</v>
      </c>
      <c r="I4">
        <v>3</v>
      </c>
      <c r="K4" s="1">
        <v>53030</v>
      </c>
      <c r="L4" s="1">
        <v>124940</v>
      </c>
      <c r="M4" s="1">
        <v>2362690.58</v>
      </c>
      <c r="N4" s="1">
        <f t="shared" si="1"/>
        <v>7088071.7400000002</v>
      </c>
      <c r="O4" s="1">
        <f t="shared" si="2"/>
        <v>0</v>
      </c>
      <c r="P4" s="1">
        <f t="shared" si="3"/>
        <v>-7088071.7400000002</v>
      </c>
    </row>
    <row r="5" spans="1:17" x14ac:dyDescent="0.25">
      <c r="A5">
        <v>6</v>
      </c>
      <c r="B5" t="s">
        <v>137</v>
      </c>
      <c r="C5" t="s">
        <v>137</v>
      </c>
      <c r="D5">
        <v>1</v>
      </c>
      <c r="E5" t="s">
        <v>140</v>
      </c>
      <c r="F5" t="s">
        <v>141</v>
      </c>
      <c r="G5">
        <v>0</v>
      </c>
      <c r="H5" t="s">
        <v>63</v>
      </c>
      <c r="I5">
        <v>1</v>
      </c>
      <c r="K5" s="1">
        <v>59324</v>
      </c>
      <c r="L5" s="1">
        <v>124680</v>
      </c>
      <c r="M5" s="1">
        <v>2447694.7400000002</v>
      </c>
      <c r="N5" s="1">
        <f t="shared" si="1"/>
        <v>2447694.7400000002</v>
      </c>
      <c r="O5" s="1">
        <f t="shared" si="2"/>
        <v>0</v>
      </c>
      <c r="P5" s="1">
        <f t="shared" si="3"/>
        <v>-2447694.7400000002</v>
      </c>
    </row>
    <row r="6" spans="1:17" x14ac:dyDescent="0.25">
      <c r="A6">
        <v>6</v>
      </c>
      <c r="B6" t="s">
        <v>137</v>
      </c>
      <c r="C6" t="s">
        <v>137</v>
      </c>
      <c r="D6">
        <v>1</v>
      </c>
      <c r="E6" t="s">
        <v>64</v>
      </c>
      <c r="F6" t="s">
        <v>142</v>
      </c>
      <c r="G6">
        <v>0</v>
      </c>
      <c r="H6" t="s">
        <v>66</v>
      </c>
      <c r="I6">
        <v>12</v>
      </c>
      <c r="K6" s="1">
        <v>47807</v>
      </c>
      <c r="L6" s="1">
        <v>115081</v>
      </c>
      <c r="M6" s="1">
        <v>2169488.7141666668</v>
      </c>
      <c r="N6" s="1">
        <f t="shared" si="1"/>
        <v>26033864.57</v>
      </c>
      <c r="O6" s="1">
        <f t="shared" si="2"/>
        <v>0</v>
      </c>
      <c r="P6" s="1">
        <f t="shared" si="3"/>
        <v>-26033864.57</v>
      </c>
    </row>
    <row r="7" spans="1:17" x14ac:dyDescent="0.25">
      <c r="A7">
        <v>6</v>
      </c>
      <c r="B7" t="s">
        <v>137</v>
      </c>
      <c r="C7" t="s">
        <v>137</v>
      </c>
      <c r="D7">
        <v>1</v>
      </c>
      <c r="E7" t="s">
        <v>70</v>
      </c>
      <c r="F7" t="s">
        <v>143</v>
      </c>
      <c r="G7">
        <v>0</v>
      </c>
      <c r="H7" t="s">
        <v>69</v>
      </c>
      <c r="I7">
        <v>28</v>
      </c>
      <c r="K7" s="1">
        <v>42663</v>
      </c>
      <c r="L7" s="1">
        <v>53863</v>
      </c>
      <c r="M7" s="1">
        <v>1358347.5117857142</v>
      </c>
      <c r="N7" s="1">
        <f t="shared" si="1"/>
        <v>38033730.329999998</v>
      </c>
      <c r="O7" s="1">
        <f t="shared" si="2"/>
        <v>0</v>
      </c>
      <c r="P7" s="1">
        <f t="shared" si="3"/>
        <v>-38033730.329999998</v>
      </c>
    </row>
    <row r="8" spans="1:17" x14ac:dyDescent="0.25">
      <c r="A8">
        <v>6</v>
      </c>
      <c r="B8" t="s">
        <v>137</v>
      </c>
      <c r="C8" t="s">
        <v>137</v>
      </c>
      <c r="D8">
        <v>1</v>
      </c>
      <c r="E8" t="s">
        <v>120</v>
      </c>
      <c r="F8" t="s">
        <v>144</v>
      </c>
      <c r="G8">
        <v>0</v>
      </c>
      <c r="H8" t="s">
        <v>77</v>
      </c>
      <c r="I8">
        <v>26</v>
      </c>
      <c r="K8" s="1">
        <v>27163</v>
      </c>
      <c r="L8" s="1">
        <v>26529</v>
      </c>
      <c r="M8" s="1">
        <v>799864.76</v>
      </c>
      <c r="N8" s="1">
        <f t="shared" si="1"/>
        <v>20796483.760000002</v>
      </c>
      <c r="O8" s="1">
        <f t="shared" si="2"/>
        <v>0</v>
      </c>
      <c r="P8" s="1">
        <f t="shared" si="3"/>
        <v>-20796483.760000002</v>
      </c>
    </row>
    <row r="9" spans="1:17" x14ac:dyDescent="0.25">
      <c r="A9">
        <v>6</v>
      </c>
      <c r="B9" t="s">
        <v>137</v>
      </c>
      <c r="C9" t="s">
        <v>137</v>
      </c>
      <c r="D9">
        <v>1</v>
      </c>
      <c r="E9" t="s">
        <v>122</v>
      </c>
      <c r="F9" t="s">
        <v>145</v>
      </c>
      <c r="G9">
        <v>0</v>
      </c>
      <c r="H9" t="s">
        <v>77</v>
      </c>
      <c r="I9">
        <v>21</v>
      </c>
      <c r="K9" s="1">
        <v>30496</v>
      </c>
      <c r="L9" s="1">
        <v>34358</v>
      </c>
      <c r="M9" s="1">
        <v>944744.73904761905</v>
      </c>
      <c r="N9" s="1">
        <f t="shared" si="1"/>
        <v>19839639.52</v>
      </c>
      <c r="O9" s="1">
        <f t="shared" si="2"/>
        <v>0</v>
      </c>
      <c r="P9" s="1">
        <f t="shared" si="3"/>
        <v>-19839639.52</v>
      </c>
    </row>
    <row r="10" spans="1:17" x14ac:dyDescent="0.25">
      <c r="A10">
        <v>6</v>
      </c>
      <c r="B10" t="s">
        <v>137</v>
      </c>
      <c r="C10" t="s">
        <v>137</v>
      </c>
      <c r="D10">
        <v>1</v>
      </c>
      <c r="E10" t="s">
        <v>81</v>
      </c>
      <c r="F10" t="s">
        <v>146</v>
      </c>
      <c r="G10">
        <v>0</v>
      </c>
      <c r="H10" t="s">
        <v>80</v>
      </c>
      <c r="I10">
        <v>3</v>
      </c>
      <c r="K10" s="1">
        <v>17673</v>
      </c>
      <c r="L10" s="1">
        <v>13455</v>
      </c>
      <c r="M10" s="1">
        <v>483696.27333333337</v>
      </c>
      <c r="N10" s="1">
        <f t="shared" si="1"/>
        <v>1451088.82</v>
      </c>
      <c r="O10" s="1">
        <f t="shared" si="2"/>
        <v>0</v>
      </c>
      <c r="P10" s="1">
        <f t="shared" si="3"/>
        <v>-1451088.82</v>
      </c>
    </row>
    <row r="11" spans="1:17" x14ac:dyDescent="0.25">
      <c r="A11">
        <v>6</v>
      </c>
      <c r="B11" t="s">
        <v>137</v>
      </c>
      <c r="C11" t="s">
        <v>137</v>
      </c>
      <c r="D11">
        <v>1</v>
      </c>
      <c r="E11" t="s">
        <v>81</v>
      </c>
      <c r="F11" t="s">
        <v>147</v>
      </c>
      <c r="G11">
        <v>0</v>
      </c>
      <c r="H11" t="s">
        <v>80</v>
      </c>
      <c r="I11">
        <v>18</v>
      </c>
      <c r="K11" s="1">
        <v>15460</v>
      </c>
      <c r="L11" s="1">
        <v>15668</v>
      </c>
      <c r="M11" s="1">
        <v>480226.30944444449</v>
      </c>
      <c r="N11" s="1">
        <f t="shared" si="1"/>
        <v>8644073.5700000003</v>
      </c>
      <c r="O11" s="1">
        <f t="shared" si="2"/>
        <v>0</v>
      </c>
      <c r="P11" s="1">
        <f t="shared" si="3"/>
        <v>-8644073.5700000003</v>
      </c>
    </row>
    <row r="12" spans="1:17" x14ac:dyDescent="0.25">
      <c r="A12">
        <v>6</v>
      </c>
      <c r="B12" t="s">
        <v>137</v>
      </c>
      <c r="C12" t="s">
        <v>137</v>
      </c>
      <c r="D12">
        <v>1</v>
      </c>
      <c r="E12" t="s">
        <v>132</v>
      </c>
      <c r="F12" t="s">
        <v>148</v>
      </c>
      <c r="G12">
        <v>0</v>
      </c>
      <c r="H12" t="s">
        <v>80</v>
      </c>
      <c r="I12">
        <v>62</v>
      </c>
      <c r="K12" s="1">
        <v>19884</v>
      </c>
      <c r="L12" s="1">
        <v>18425</v>
      </c>
      <c r="M12" s="1">
        <v>582871.84161290328</v>
      </c>
      <c r="N12" s="1">
        <f t="shared" si="1"/>
        <v>36138054.180000007</v>
      </c>
      <c r="O12" s="1">
        <f t="shared" si="2"/>
        <v>0</v>
      </c>
      <c r="P12" s="1">
        <f t="shared" si="3"/>
        <v>-36138054.180000007</v>
      </c>
    </row>
    <row r="15" spans="1:17" x14ac:dyDescent="0.25">
      <c r="A15" t="s">
        <v>93</v>
      </c>
    </row>
  </sheetData>
  <autoFilter ref="A2:Q12" xr:uid="{00000000-0009-0000-0000-000005000000}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00"/>
  </sheetPr>
  <dimension ref="A1:Q21"/>
  <sheetViews>
    <sheetView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131</v>
      </c>
      <c r="J1">
        <f t="shared" ref="J1:P1" si="0">SUM(J3:J1048576)</f>
        <v>0</v>
      </c>
      <c r="N1" s="7">
        <f t="shared" si="0"/>
        <v>121770750.47999999</v>
      </c>
      <c r="O1" s="7">
        <f t="shared" si="0"/>
        <v>0</v>
      </c>
      <c r="P1" s="7">
        <f t="shared" si="0"/>
        <v>-121770750.47999999</v>
      </c>
      <c r="Q1" s="9">
        <f>P1/N1</f>
        <v>-1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149</v>
      </c>
      <c r="C3" t="s">
        <v>149</v>
      </c>
      <c r="D3">
        <v>1</v>
      </c>
      <c r="E3" t="s">
        <v>96</v>
      </c>
      <c r="F3" t="s">
        <v>150</v>
      </c>
      <c r="G3">
        <v>0</v>
      </c>
      <c r="H3" t="s">
        <v>63</v>
      </c>
      <c r="I3">
        <v>1</v>
      </c>
      <c r="K3" s="1">
        <v>33350</v>
      </c>
      <c r="L3" s="1">
        <v>155177</v>
      </c>
      <c r="M3" s="1">
        <v>2458101.4900000002</v>
      </c>
      <c r="N3" s="1">
        <f t="shared" ref="N3:N18" si="1">+M3*I3</f>
        <v>2458101.4900000002</v>
      </c>
      <c r="O3" s="1">
        <f t="shared" ref="O3:O18" si="2">+M3*J3</f>
        <v>0</v>
      </c>
      <c r="P3" s="1">
        <f t="shared" ref="P3:P18" si="3">+O3-N3</f>
        <v>-2458101.4900000002</v>
      </c>
    </row>
    <row r="4" spans="1:17" x14ac:dyDescent="0.25">
      <c r="A4">
        <v>6</v>
      </c>
      <c r="B4" t="s">
        <v>149</v>
      </c>
      <c r="C4" t="s">
        <v>149</v>
      </c>
      <c r="D4">
        <v>1</v>
      </c>
      <c r="E4" t="s">
        <v>98</v>
      </c>
      <c r="F4" t="s">
        <v>151</v>
      </c>
      <c r="G4">
        <v>0</v>
      </c>
      <c r="H4" t="s">
        <v>152</v>
      </c>
      <c r="I4">
        <v>1</v>
      </c>
      <c r="K4" s="1">
        <v>27376</v>
      </c>
      <c r="L4" s="1">
        <v>144563</v>
      </c>
      <c r="M4" s="1">
        <v>2242075.75</v>
      </c>
      <c r="N4" s="1">
        <f t="shared" si="1"/>
        <v>2242075.75</v>
      </c>
      <c r="O4" s="1">
        <f t="shared" si="2"/>
        <v>0</v>
      </c>
      <c r="P4" s="1">
        <f t="shared" si="3"/>
        <v>-2242075.75</v>
      </c>
    </row>
    <row r="5" spans="1:17" x14ac:dyDescent="0.25">
      <c r="A5">
        <v>6</v>
      </c>
      <c r="B5" t="s">
        <v>149</v>
      </c>
      <c r="C5" t="s">
        <v>149</v>
      </c>
      <c r="D5">
        <v>1</v>
      </c>
      <c r="E5" t="s">
        <v>61</v>
      </c>
      <c r="F5" t="s">
        <v>153</v>
      </c>
      <c r="G5">
        <v>0</v>
      </c>
      <c r="H5" t="s">
        <v>102</v>
      </c>
      <c r="I5">
        <v>2</v>
      </c>
      <c r="K5" s="1">
        <v>27376</v>
      </c>
      <c r="L5" s="1">
        <v>150594</v>
      </c>
      <c r="M5" s="1">
        <v>2304900.1150000002</v>
      </c>
      <c r="N5" s="1">
        <f t="shared" si="1"/>
        <v>4609800.2300000004</v>
      </c>
      <c r="O5" s="1">
        <f t="shared" si="2"/>
        <v>0</v>
      </c>
      <c r="P5" s="1">
        <f t="shared" si="3"/>
        <v>-4609800.2300000004</v>
      </c>
    </row>
    <row r="6" spans="1:17" x14ac:dyDescent="0.25">
      <c r="A6">
        <v>6</v>
      </c>
      <c r="B6" t="s">
        <v>149</v>
      </c>
      <c r="C6" t="s">
        <v>149</v>
      </c>
      <c r="D6">
        <v>1</v>
      </c>
      <c r="E6" t="s">
        <v>140</v>
      </c>
      <c r="F6" t="s">
        <v>154</v>
      </c>
      <c r="G6">
        <v>0</v>
      </c>
      <c r="H6" t="s">
        <v>102</v>
      </c>
      <c r="I6">
        <v>1</v>
      </c>
      <c r="K6" s="1">
        <v>27376</v>
      </c>
      <c r="L6" s="1">
        <v>156628</v>
      </c>
      <c r="M6" s="1">
        <v>2378437.6800000002</v>
      </c>
      <c r="N6" s="1">
        <f t="shared" si="1"/>
        <v>2378437.6800000002</v>
      </c>
      <c r="O6" s="1">
        <f t="shared" si="2"/>
        <v>0</v>
      </c>
      <c r="P6" s="1">
        <f t="shared" si="3"/>
        <v>-2378437.6800000002</v>
      </c>
    </row>
    <row r="7" spans="1:17" x14ac:dyDescent="0.25">
      <c r="A7">
        <v>6</v>
      </c>
      <c r="B7" t="s">
        <v>149</v>
      </c>
      <c r="C7" t="s">
        <v>149</v>
      </c>
      <c r="D7">
        <v>1</v>
      </c>
      <c r="E7" t="s">
        <v>155</v>
      </c>
      <c r="F7" t="s">
        <v>156</v>
      </c>
      <c r="G7">
        <v>1</v>
      </c>
      <c r="H7" t="s">
        <v>66</v>
      </c>
      <c r="I7">
        <v>2</v>
      </c>
      <c r="K7" s="1">
        <v>21781</v>
      </c>
      <c r="L7" s="1">
        <v>121692</v>
      </c>
      <c r="M7" s="1">
        <v>1859445.875</v>
      </c>
      <c r="N7" s="1">
        <f t="shared" si="1"/>
        <v>3718891.75</v>
      </c>
      <c r="O7" s="1">
        <f t="shared" si="2"/>
        <v>0</v>
      </c>
      <c r="P7" s="1">
        <f t="shared" si="3"/>
        <v>-3718891.75</v>
      </c>
    </row>
    <row r="8" spans="1:17" x14ac:dyDescent="0.25">
      <c r="A8">
        <v>6</v>
      </c>
      <c r="B8" t="s">
        <v>149</v>
      </c>
      <c r="C8" t="s">
        <v>149</v>
      </c>
      <c r="D8">
        <v>1</v>
      </c>
      <c r="E8" t="s">
        <v>64</v>
      </c>
      <c r="F8" t="s">
        <v>157</v>
      </c>
      <c r="G8">
        <v>0</v>
      </c>
      <c r="H8" t="s">
        <v>66</v>
      </c>
      <c r="I8">
        <v>8</v>
      </c>
      <c r="K8" s="1">
        <v>22907</v>
      </c>
      <c r="L8" s="1">
        <v>139981</v>
      </c>
      <c r="M8" s="1">
        <v>2101098.1587499999</v>
      </c>
      <c r="N8" s="1">
        <f t="shared" si="1"/>
        <v>16808785.27</v>
      </c>
      <c r="O8" s="1">
        <f t="shared" si="2"/>
        <v>0</v>
      </c>
      <c r="P8" s="1">
        <f t="shared" si="3"/>
        <v>-16808785.27</v>
      </c>
    </row>
    <row r="9" spans="1:17" x14ac:dyDescent="0.25">
      <c r="A9">
        <v>6</v>
      </c>
      <c r="B9" t="s">
        <v>149</v>
      </c>
      <c r="C9" t="s">
        <v>149</v>
      </c>
      <c r="D9">
        <v>1</v>
      </c>
      <c r="E9" t="s">
        <v>67</v>
      </c>
      <c r="F9" t="s">
        <v>158</v>
      </c>
      <c r="G9">
        <v>0</v>
      </c>
      <c r="H9" t="s">
        <v>69</v>
      </c>
      <c r="I9">
        <v>5</v>
      </c>
      <c r="K9" s="1">
        <v>15010</v>
      </c>
      <c r="L9" s="1">
        <v>70958</v>
      </c>
      <c r="M9" s="1">
        <v>1137646.5320000001</v>
      </c>
      <c r="N9" s="1">
        <f t="shared" si="1"/>
        <v>5688232.6600000001</v>
      </c>
      <c r="O9" s="1">
        <f t="shared" si="2"/>
        <v>0</v>
      </c>
      <c r="P9" s="1">
        <f t="shared" si="3"/>
        <v>-5688232.6600000001</v>
      </c>
    </row>
    <row r="10" spans="1:17" x14ac:dyDescent="0.25">
      <c r="A10">
        <v>6</v>
      </c>
      <c r="B10" t="s">
        <v>149</v>
      </c>
      <c r="C10" t="s">
        <v>149</v>
      </c>
      <c r="D10">
        <v>1</v>
      </c>
      <c r="E10" t="s">
        <v>70</v>
      </c>
      <c r="F10" t="s">
        <v>159</v>
      </c>
      <c r="G10">
        <v>0</v>
      </c>
      <c r="H10" t="s">
        <v>69</v>
      </c>
      <c r="I10">
        <v>8</v>
      </c>
      <c r="K10" s="1">
        <v>17204</v>
      </c>
      <c r="L10" s="1">
        <v>79322</v>
      </c>
      <c r="M10" s="1">
        <v>1273251.75875</v>
      </c>
      <c r="N10" s="1">
        <f t="shared" si="1"/>
        <v>10186014.07</v>
      </c>
      <c r="O10" s="1">
        <f t="shared" si="2"/>
        <v>0</v>
      </c>
      <c r="P10" s="1">
        <f t="shared" si="3"/>
        <v>-10186014.07</v>
      </c>
    </row>
    <row r="11" spans="1:17" x14ac:dyDescent="0.25">
      <c r="A11">
        <v>6</v>
      </c>
      <c r="B11" t="s">
        <v>149</v>
      </c>
      <c r="C11" t="s">
        <v>149</v>
      </c>
      <c r="D11">
        <v>1</v>
      </c>
      <c r="E11" t="s">
        <v>112</v>
      </c>
      <c r="F11" t="s">
        <v>160</v>
      </c>
      <c r="G11">
        <v>0</v>
      </c>
      <c r="H11" t="s">
        <v>69</v>
      </c>
      <c r="I11">
        <v>9</v>
      </c>
      <c r="K11" s="1">
        <v>18792</v>
      </c>
      <c r="L11" s="1">
        <v>111585</v>
      </c>
      <c r="M11" s="1">
        <v>1686469.3155555555</v>
      </c>
      <c r="N11" s="1">
        <f t="shared" si="1"/>
        <v>15178223.84</v>
      </c>
      <c r="O11" s="1">
        <f t="shared" si="2"/>
        <v>0</v>
      </c>
      <c r="P11" s="1">
        <f t="shared" si="3"/>
        <v>-15178223.84</v>
      </c>
    </row>
    <row r="12" spans="1:17" x14ac:dyDescent="0.25">
      <c r="A12">
        <v>6</v>
      </c>
      <c r="B12" t="s">
        <v>149</v>
      </c>
      <c r="C12" t="s">
        <v>149</v>
      </c>
      <c r="D12">
        <v>1</v>
      </c>
      <c r="E12" t="s">
        <v>118</v>
      </c>
      <c r="F12" t="s">
        <v>161</v>
      </c>
      <c r="G12">
        <v>0</v>
      </c>
      <c r="H12" t="s">
        <v>77</v>
      </c>
      <c r="I12">
        <v>13</v>
      </c>
      <c r="K12" s="1">
        <v>10599</v>
      </c>
      <c r="L12" s="1">
        <v>35440</v>
      </c>
      <c r="M12" s="1">
        <v>640851.31538461533</v>
      </c>
      <c r="N12" s="1">
        <f t="shared" si="1"/>
        <v>8331067.0999999996</v>
      </c>
      <c r="O12" s="1">
        <f t="shared" si="2"/>
        <v>0</v>
      </c>
      <c r="P12" s="1">
        <f t="shared" si="3"/>
        <v>-8331067.0999999996</v>
      </c>
    </row>
    <row r="13" spans="1:17" x14ac:dyDescent="0.25">
      <c r="A13">
        <v>6</v>
      </c>
      <c r="B13" t="s">
        <v>149</v>
      </c>
      <c r="C13" t="s">
        <v>149</v>
      </c>
      <c r="D13">
        <v>1</v>
      </c>
      <c r="E13" t="s">
        <v>120</v>
      </c>
      <c r="F13" t="s">
        <v>162</v>
      </c>
      <c r="G13">
        <v>0</v>
      </c>
      <c r="H13" t="s">
        <v>116</v>
      </c>
      <c r="I13">
        <v>5</v>
      </c>
      <c r="K13" s="1">
        <v>10859</v>
      </c>
      <c r="L13" s="1">
        <v>42833</v>
      </c>
      <c r="M13" s="1">
        <v>732382.51399999997</v>
      </c>
      <c r="N13" s="1">
        <f t="shared" si="1"/>
        <v>3661912.57</v>
      </c>
      <c r="O13" s="1">
        <f t="shared" si="2"/>
        <v>0</v>
      </c>
      <c r="P13" s="1">
        <f t="shared" si="3"/>
        <v>-3661912.57</v>
      </c>
    </row>
    <row r="14" spans="1:17" x14ac:dyDescent="0.25">
      <c r="A14">
        <v>6</v>
      </c>
      <c r="B14" t="s">
        <v>149</v>
      </c>
      <c r="C14" t="s">
        <v>149</v>
      </c>
      <c r="D14">
        <v>1</v>
      </c>
      <c r="E14" t="s">
        <v>122</v>
      </c>
      <c r="F14" t="s">
        <v>163</v>
      </c>
      <c r="G14">
        <v>0</v>
      </c>
      <c r="H14" t="s">
        <v>116</v>
      </c>
      <c r="I14">
        <v>24</v>
      </c>
      <c r="K14" s="1">
        <v>10859</v>
      </c>
      <c r="L14" s="1">
        <v>53995</v>
      </c>
      <c r="M14" s="1">
        <v>866142.26749999996</v>
      </c>
      <c r="N14" s="1">
        <f t="shared" si="1"/>
        <v>20787414.419999998</v>
      </c>
      <c r="O14" s="1">
        <f t="shared" si="2"/>
        <v>0</v>
      </c>
      <c r="P14" s="1">
        <f t="shared" si="3"/>
        <v>-20787414.419999998</v>
      </c>
    </row>
    <row r="15" spans="1:17" x14ac:dyDescent="0.25">
      <c r="A15">
        <v>6</v>
      </c>
      <c r="B15" t="s">
        <v>149</v>
      </c>
      <c r="C15" t="s">
        <v>149</v>
      </c>
      <c r="D15">
        <v>1</v>
      </c>
      <c r="E15" t="s">
        <v>81</v>
      </c>
      <c r="F15" t="s">
        <v>164</v>
      </c>
      <c r="G15">
        <v>0</v>
      </c>
      <c r="H15" t="s">
        <v>80</v>
      </c>
      <c r="I15">
        <v>21</v>
      </c>
      <c r="K15" s="1">
        <v>9596</v>
      </c>
      <c r="L15" s="1">
        <v>21532</v>
      </c>
      <c r="M15" s="1">
        <v>444548.27666666667</v>
      </c>
      <c r="N15" s="1">
        <f t="shared" si="1"/>
        <v>9335513.8100000005</v>
      </c>
      <c r="O15" s="1">
        <f t="shared" si="2"/>
        <v>0</v>
      </c>
      <c r="P15" s="1">
        <f t="shared" si="3"/>
        <v>-9335513.8100000005</v>
      </c>
    </row>
    <row r="16" spans="1:17" x14ac:dyDescent="0.25">
      <c r="A16">
        <v>6</v>
      </c>
      <c r="B16" t="s">
        <v>149</v>
      </c>
      <c r="C16" t="s">
        <v>149</v>
      </c>
      <c r="D16">
        <v>1</v>
      </c>
      <c r="E16" t="s">
        <v>85</v>
      </c>
      <c r="F16" t="s">
        <v>165</v>
      </c>
      <c r="G16">
        <v>0</v>
      </c>
      <c r="H16" t="s">
        <v>80</v>
      </c>
      <c r="I16">
        <v>6</v>
      </c>
      <c r="K16" s="1">
        <v>9948</v>
      </c>
      <c r="L16" s="1">
        <v>25468</v>
      </c>
      <c r="M16" s="1">
        <v>499204.07</v>
      </c>
      <c r="N16" s="1">
        <f t="shared" si="1"/>
        <v>2995224.42</v>
      </c>
      <c r="O16" s="1">
        <f t="shared" si="2"/>
        <v>0</v>
      </c>
      <c r="P16" s="1">
        <f t="shared" si="3"/>
        <v>-2995224.42</v>
      </c>
    </row>
    <row r="17" spans="1:16" x14ac:dyDescent="0.25">
      <c r="A17">
        <v>6</v>
      </c>
      <c r="B17" t="s">
        <v>149</v>
      </c>
      <c r="C17" t="s">
        <v>149</v>
      </c>
      <c r="D17">
        <v>1</v>
      </c>
      <c r="E17" t="s">
        <v>132</v>
      </c>
      <c r="F17" t="s">
        <v>166</v>
      </c>
      <c r="G17">
        <v>0</v>
      </c>
      <c r="H17" t="s">
        <v>80</v>
      </c>
      <c r="I17">
        <v>24</v>
      </c>
      <c r="K17" s="1">
        <v>9948</v>
      </c>
      <c r="L17" s="1">
        <v>28361</v>
      </c>
      <c r="M17" s="1">
        <v>534457.86499999999</v>
      </c>
      <c r="N17" s="1">
        <f t="shared" si="1"/>
        <v>12826988.76</v>
      </c>
      <c r="O17" s="1">
        <f t="shared" si="2"/>
        <v>0</v>
      </c>
      <c r="P17" s="1">
        <f t="shared" si="3"/>
        <v>-12826988.76</v>
      </c>
    </row>
    <row r="18" spans="1:16" x14ac:dyDescent="0.25">
      <c r="A18">
        <v>6</v>
      </c>
      <c r="B18" t="s">
        <v>149</v>
      </c>
      <c r="C18" t="s">
        <v>149</v>
      </c>
      <c r="D18">
        <v>1</v>
      </c>
      <c r="E18" t="s">
        <v>132</v>
      </c>
      <c r="F18" t="s">
        <v>167</v>
      </c>
      <c r="G18">
        <v>0</v>
      </c>
      <c r="H18" t="s">
        <v>80</v>
      </c>
      <c r="I18">
        <v>1</v>
      </c>
      <c r="K18" s="1">
        <v>17023.02</v>
      </c>
      <c r="L18" s="1">
        <v>21285.98</v>
      </c>
      <c r="M18" s="1">
        <v>564066.66</v>
      </c>
      <c r="N18" s="1">
        <f t="shared" si="1"/>
        <v>564066.66</v>
      </c>
      <c r="O18" s="1">
        <f t="shared" si="2"/>
        <v>0</v>
      </c>
      <c r="P18" s="1">
        <f t="shared" si="3"/>
        <v>-564066.66</v>
      </c>
    </row>
    <row r="21" spans="1:16" x14ac:dyDescent="0.25">
      <c r="A21" t="s">
        <v>93</v>
      </c>
    </row>
  </sheetData>
  <autoFilter ref="A2:Q18" xr:uid="{00000000-0009-0000-0000-000006000000}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9" tint="0.79998168889431442"/>
  </sheetPr>
  <dimension ref="A1:Q237"/>
  <sheetViews>
    <sheetView topLeftCell="G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19832</v>
      </c>
      <c r="J1">
        <f t="shared" ref="J1:P1" si="0">SUM(J3:J1048576)</f>
        <v>18476</v>
      </c>
      <c r="N1" s="7">
        <f t="shared" si="0"/>
        <v>8505116616.1399984</v>
      </c>
      <c r="O1" s="7">
        <f t="shared" si="0"/>
        <v>7983970159.1456957</v>
      </c>
      <c r="P1" s="7">
        <f t="shared" si="0"/>
        <v>-521146456.99430501</v>
      </c>
      <c r="Q1" s="9">
        <f>P1/N1</f>
        <v>-6.1274463421857765E-2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168</v>
      </c>
      <c r="C3" t="s">
        <v>168</v>
      </c>
      <c r="D3">
        <v>1</v>
      </c>
      <c r="E3" t="s">
        <v>169</v>
      </c>
      <c r="F3" t="s">
        <v>170</v>
      </c>
      <c r="G3">
        <v>0</v>
      </c>
      <c r="H3" t="s">
        <v>171</v>
      </c>
      <c r="I3">
        <v>124</v>
      </c>
      <c r="J3">
        <v>123</v>
      </c>
      <c r="K3" s="1">
        <v>17204</v>
      </c>
      <c r="L3" s="1">
        <v>69259</v>
      </c>
      <c r="M3" s="1">
        <v>1160003.1830645159</v>
      </c>
      <c r="N3" s="1">
        <f>+M3*I3</f>
        <v>143840394.69999999</v>
      </c>
      <c r="O3" s="1">
        <f>+M3*J3</f>
        <v>142680391.51693547</v>
      </c>
      <c r="P3" s="1">
        <f>+O3-N3</f>
        <v>-1160003.1830645204</v>
      </c>
    </row>
    <row r="4" spans="1:17" x14ac:dyDescent="0.25">
      <c r="A4">
        <v>6</v>
      </c>
      <c r="B4" t="s">
        <v>168</v>
      </c>
      <c r="C4" t="s">
        <v>168</v>
      </c>
      <c r="D4">
        <v>1</v>
      </c>
      <c r="E4" t="s">
        <v>172</v>
      </c>
      <c r="F4" t="s">
        <v>173</v>
      </c>
      <c r="G4">
        <v>0</v>
      </c>
      <c r="H4" t="s">
        <v>171</v>
      </c>
      <c r="I4">
        <v>16</v>
      </c>
      <c r="J4">
        <v>16</v>
      </c>
      <c r="K4" s="1">
        <v>17204</v>
      </c>
      <c r="L4" s="1">
        <v>69500</v>
      </c>
      <c r="M4" s="1">
        <v>1163176.7268750002</v>
      </c>
      <c r="N4" s="1">
        <f>+M4*I4</f>
        <v>18610827.630000003</v>
      </c>
      <c r="O4" s="1">
        <f>+M4*J4</f>
        <v>18610827.630000003</v>
      </c>
      <c r="P4" s="1">
        <f>+O4-N4</f>
        <v>0</v>
      </c>
    </row>
    <row r="5" spans="1:17" x14ac:dyDescent="0.25">
      <c r="A5">
        <v>6</v>
      </c>
      <c r="B5" t="s">
        <v>168</v>
      </c>
      <c r="C5" t="s">
        <v>168</v>
      </c>
      <c r="D5">
        <v>1</v>
      </c>
      <c r="E5" t="s">
        <v>174</v>
      </c>
      <c r="F5" t="s">
        <v>175</v>
      </c>
      <c r="G5">
        <v>0</v>
      </c>
      <c r="H5" t="s">
        <v>171</v>
      </c>
      <c r="I5">
        <v>11</v>
      </c>
      <c r="J5">
        <v>10</v>
      </c>
      <c r="K5" s="1">
        <v>17204</v>
      </c>
      <c r="L5" s="1">
        <v>69982</v>
      </c>
      <c r="M5" s="1">
        <v>1168627.3845454545</v>
      </c>
      <c r="N5" s="1">
        <f t="shared" ref="N5:N68" si="1">+M5*I5</f>
        <v>12854901.23</v>
      </c>
      <c r="O5" s="1">
        <f t="shared" ref="O5:O68" si="2">+M5*J5</f>
        <v>11686273.845454546</v>
      </c>
      <c r="P5" s="1">
        <f t="shared" ref="P5:P68" si="3">+O5-N5</f>
        <v>-1168627.3845454548</v>
      </c>
    </row>
    <row r="6" spans="1:17" x14ac:dyDescent="0.25">
      <c r="A6">
        <v>6</v>
      </c>
      <c r="B6" t="s">
        <v>168</v>
      </c>
      <c r="C6" t="s">
        <v>168</v>
      </c>
      <c r="D6">
        <v>1</v>
      </c>
      <c r="E6" t="s">
        <v>176</v>
      </c>
      <c r="F6" t="s">
        <v>177</v>
      </c>
      <c r="G6">
        <v>0</v>
      </c>
      <c r="H6" t="s">
        <v>171</v>
      </c>
      <c r="I6">
        <v>11</v>
      </c>
      <c r="J6">
        <v>11</v>
      </c>
      <c r="K6" s="1">
        <v>17204</v>
      </c>
      <c r="L6" s="1">
        <v>70943</v>
      </c>
      <c r="M6" s="1">
        <v>1181391.0618181818</v>
      </c>
      <c r="N6" s="1">
        <f t="shared" si="1"/>
        <v>12995301.68</v>
      </c>
      <c r="O6" s="1">
        <f t="shared" si="2"/>
        <v>12995301.68</v>
      </c>
      <c r="P6" s="1">
        <f t="shared" si="3"/>
        <v>0</v>
      </c>
    </row>
    <row r="7" spans="1:17" x14ac:dyDescent="0.25">
      <c r="A7">
        <v>6</v>
      </c>
      <c r="B7" t="s">
        <v>168</v>
      </c>
      <c r="C7" t="s">
        <v>168</v>
      </c>
      <c r="D7">
        <v>1</v>
      </c>
      <c r="E7" t="s">
        <v>178</v>
      </c>
      <c r="F7" t="s">
        <v>179</v>
      </c>
      <c r="G7">
        <v>0</v>
      </c>
      <c r="H7" t="s">
        <v>171</v>
      </c>
      <c r="I7">
        <v>64</v>
      </c>
      <c r="J7">
        <v>60</v>
      </c>
      <c r="K7" s="1">
        <v>17204</v>
      </c>
      <c r="L7" s="1">
        <v>72619</v>
      </c>
      <c r="M7" s="1">
        <v>1200860.2350000001</v>
      </c>
      <c r="N7" s="1">
        <f t="shared" si="1"/>
        <v>76855055.040000007</v>
      </c>
      <c r="O7" s="1">
        <f t="shared" si="2"/>
        <v>72051614.100000009</v>
      </c>
      <c r="P7" s="1">
        <f t="shared" si="3"/>
        <v>-4803440.9399999976</v>
      </c>
    </row>
    <row r="8" spans="1:17" x14ac:dyDescent="0.25">
      <c r="A8">
        <v>6</v>
      </c>
      <c r="B8" t="s">
        <v>168</v>
      </c>
      <c r="C8" t="s">
        <v>168</v>
      </c>
      <c r="D8">
        <v>1</v>
      </c>
      <c r="E8" t="s">
        <v>180</v>
      </c>
      <c r="F8" t="s">
        <v>181</v>
      </c>
      <c r="G8">
        <v>0</v>
      </c>
      <c r="H8" t="s">
        <v>171</v>
      </c>
      <c r="I8">
        <v>20</v>
      </c>
      <c r="J8">
        <v>20</v>
      </c>
      <c r="K8" s="1">
        <v>17204</v>
      </c>
      <c r="L8" s="1">
        <v>73459</v>
      </c>
      <c r="M8" s="1">
        <v>1212719.274</v>
      </c>
      <c r="N8" s="1">
        <f t="shared" si="1"/>
        <v>24254385.48</v>
      </c>
      <c r="O8" s="1">
        <f t="shared" si="2"/>
        <v>24254385.48</v>
      </c>
      <c r="P8" s="1">
        <f t="shared" si="3"/>
        <v>0</v>
      </c>
    </row>
    <row r="9" spans="1:17" x14ac:dyDescent="0.25">
      <c r="A9">
        <v>6</v>
      </c>
      <c r="B9" t="s">
        <v>168</v>
      </c>
      <c r="C9" t="s">
        <v>168</v>
      </c>
      <c r="D9">
        <v>1</v>
      </c>
      <c r="E9" t="s">
        <v>182</v>
      </c>
      <c r="F9" t="s">
        <v>183</v>
      </c>
      <c r="G9">
        <v>0</v>
      </c>
      <c r="H9" t="s">
        <v>171</v>
      </c>
      <c r="I9">
        <v>28</v>
      </c>
      <c r="J9">
        <v>27</v>
      </c>
      <c r="K9" s="1">
        <v>17204</v>
      </c>
      <c r="L9" s="1">
        <v>74301</v>
      </c>
      <c r="M9" s="1">
        <v>1221662.1092857143</v>
      </c>
      <c r="N9" s="1">
        <f t="shared" si="1"/>
        <v>34206539.060000002</v>
      </c>
      <c r="O9" s="1">
        <f t="shared" si="2"/>
        <v>32984876.950714286</v>
      </c>
      <c r="P9" s="1">
        <f t="shared" si="3"/>
        <v>-1221662.109285716</v>
      </c>
    </row>
    <row r="10" spans="1:17" x14ac:dyDescent="0.25">
      <c r="A10">
        <v>6</v>
      </c>
      <c r="B10" t="s">
        <v>168</v>
      </c>
      <c r="C10" t="s">
        <v>168</v>
      </c>
      <c r="D10">
        <v>1</v>
      </c>
      <c r="E10" t="s">
        <v>184</v>
      </c>
      <c r="F10" t="s">
        <v>185</v>
      </c>
      <c r="G10">
        <v>0</v>
      </c>
      <c r="H10" t="s">
        <v>171</v>
      </c>
      <c r="I10">
        <v>42</v>
      </c>
      <c r="J10">
        <v>40</v>
      </c>
      <c r="K10" s="1">
        <v>17204</v>
      </c>
      <c r="L10" s="1">
        <v>75141</v>
      </c>
      <c r="M10" s="1">
        <v>1231895.2271428572</v>
      </c>
      <c r="N10" s="1">
        <f t="shared" si="1"/>
        <v>51739599.539999999</v>
      </c>
      <c r="O10" s="1">
        <f t="shared" si="2"/>
        <v>49275809.085714288</v>
      </c>
      <c r="P10" s="1">
        <f t="shared" si="3"/>
        <v>-2463790.4542857111</v>
      </c>
    </row>
    <row r="11" spans="1:17" x14ac:dyDescent="0.25">
      <c r="A11">
        <v>6</v>
      </c>
      <c r="B11" t="s">
        <v>168</v>
      </c>
      <c r="C11" t="s">
        <v>168</v>
      </c>
      <c r="D11">
        <v>1</v>
      </c>
      <c r="E11" t="s">
        <v>186</v>
      </c>
      <c r="F11" t="s">
        <v>187</v>
      </c>
      <c r="G11">
        <v>0</v>
      </c>
      <c r="H11" t="s">
        <v>171</v>
      </c>
      <c r="I11">
        <v>31</v>
      </c>
      <c r="J11">
        <v>29</v>
      </c>
      <c r="K11" s="1">
        <v>17204</v>
      </c>
      <c r="L11" s="1">
        <v>75980</v>
      </c>
      <c r="M11" s="1">
        <v>1247243.712580645</v>
      </c>
      <c r="N11" s="1">
        <f t="shared" si="1"/>
        <v>38664555.089999996</v>
      </c>
      <c r="O11" s="1">
        <f t="shared" si="2"/>
        <v>36170067.664838701</v>
      </c>
      <c r="P11" s="1">
        <f t="shared" si="3"/>
        <v>-2494487.4251612946</v>
      </c>
    </row>
    <row r="12" spans="1:17" x14ac:dyDescent="0.25">
      <c r="A12">
        <v>6</v>
      </c>
      <c r="B12" t="s">
        <v>168</v>
      </c>
      <c r="C12" t="s">
        <v>168</v>
      </c>
      <c r="D12">
        <v>1</v>
      </c>
      <c r="E12" t="s">
        <v>188</v>
      </c>
      <c r="F12" t="s">
        <v>189</v>
      </c>
      <c r="G12">
        <v>0</v>
      </c>
      <c r="H12" t="s">
        <v>171</v>
      </c>
      <c r="I12">
        <v>25</v>
      </c>
      <c r="J12">
        <v>25</v>
      </c>
      <c r="K12" s="1">
        <v>17204</v>
      </c>
      <c r="L12" s="1">
        <v>76822</v>
      </c>
      <c r="M12" s="1">
        <v>1251215.5088</v>
      </c>
      <c r="N12" s="1">
        <f t="shared" si="1"/>
        <v>31280387.719999999</v>
      </c>
      <c r="O12" s="1">
        <f t="shared" si="2"/>
        <v>31280387.719999999</v>
      </c>
      <c r="P12" s="1">
        <f t="shared" si="3"/>
        <v>0</v>
      </c>
    </row>
    <row r="13" spans="1:17" x14ac:dyDescent="0.25">
      <c r="A13">
        <v>6</v>
      </c>
      <c r="B13" t="s">
        <v>168</v>
      </c>
      <c r="C13" t="s">
        <v>168</v>
      </c>
      <c r="D13">
        <v>1</v>
      </c>
      <c r="E13" t="s">
        <v>190</v>
      </c>
      <c r="F13" t="s">
        <v>191</v>
      </c>
      <c r="G13">
        <v>0</v>
      </c>
      <c r="H13" t="s">
        <v>171</v>
      </c>
      <c r="I13">
        <v>10</v>
      </c>
      <c r="J13">
        <v>9</v>
      </c>
      <c r="K13" s="1">
        <v>17204</v>
      </c>
      <c r="L13" s="1">
        <v>77661</v>
      </c>
      <c r="M13" s="1">
        <v>1258447.72</v>
      </c>
      <c r="N13" s="1">
        <f t="shared" si="1"/>
        <v>12584477.199999999</v>
      </c>
      <c r="O13" s="1">
        <f t="shared" si="2"/>
        <v>11326029.48</v>
      </c>
      <c r="P13" s="1">
        <f t="shared" si="3"/>
        <v>-1258447.7199999988</v>
      </c>
    </row>
    <row r="14" spans="1:17" x14ac:dyDescent="0.25">
      <c r="A14">
        <v>6</v>
      </c>
      <c r="B14" t="s">
        <v>168</v>
      </c>
      <c r="C14" t="s">
        <v>168</v>
      </c>
      <c r="D14">
        <v>1</v>
      </c>
      <c r="E14" t="s">
        <v>192</v>
      </c>
      <c r="F14" t="s">
        <v>193</v>
      </c>
      <c r="G14">
        <v>0</v>
      </c>
      <c r="H14" t="s">
        <v>171</v>
      </c>
      <c r="I14">
        <v>38</v>
      </c>
      <c r="J14">
        <v>34</v>
      </c>
      <c r="K14" s="1">
        <v>17204</v>
      </c>
      <c r="L14" s="1">
        <v>78496</v>
      </c>
      <c r="M14" s="1">
        <v>1288956.02</v>
      </c>
      <c r="N14" s="1">
        <f t="shared" si="1"/>
        <v>48980328.759999998</v>
      </c>
      <c r="O14" s="1">
        <f t="shared" si="2"/>
        <v>43824504.68</v>
      </c>
      <c r="P14" s="1">
        <f t="shared" si="3"/>
        <v>-5155824.0799999982</v>
      </c>
    </row>
    <row r="15" spans="1:17" x14ac:dyDescent="0.25">
      <c r="A15">
        <v>6</v>
      </c>
      <c r="B15" t="s">
        <v>168</v>
      </c>
      <c r="C15" t="s">
        <v>168</v>
      </c>
      <c r="D15">
        <v>1</v>
      </c>
      <c r="E15" t="s">
        <v>194</v>
      </c>
      <c r="F15" t="s">
        <v>195</v>
      </c>
      <c r="G15">
        <v>0</v>
      </c>
      <c r="H15" t="s">
        <v>171</v>
      </c>
      <c r="I15">
        <v>12</v>
      </c>
      <c r="J15">
        <v>12</v>
      </c>
      <c r="K15" s="1">
        <v>17204</v>
      </c>
      <c r="L15" s="1">
        <v>79021</v>
      </c>
      <c r="M15" s="1">
        <v>1276502.0933333333</v>
      </c>
      <c r="N15" s="1">
        <f t="shared" si="1"/>
        <v>15318025.119999999</v>
      </c>
      <c r="O15" s="1">
        <f t="shared" si="2"/>
        <v>15318025.119999999</v>
      </c>
      <c r="P15" s="1">
        <f t="shared" si="3"/>
        <v>0</v>
      </c>
    </row>
    <row r="16" spans="1:17" x14ac:dyDescent="0.25">
      <c r="A16">
        <v>6</v>
      </c>
      <c r="B16" t="s">
        <v>168</v>
      </c>
      <c r="C16" t="s">
        <v>168</v>
      </c>
      <c r="D16">
        <v>1</v>
      </c>
      <c r="E16" t="s">
        <v>196</v>
      </c>
      <c r="F16" t="s">
        <v>197</v>
      </c>
      <c r="G16">
        <v>0</v>
      </c>
      <c r="H16" t="s">
        <v>171</v>
      </c>
      <c r="I16">
        <v>67</v>
      </c>
      <c r="J16">
        <v>67</v>
      </c>
      <c r="K16" s="1">
        <v>17204</v>
      </c>
      <c r="L16" s="1">
        <v>79322</v>
      </c>
      <c r="M16" s="1">
        <v>1296777.7882089554</v>
      </c>
      <c r="N16" s="1">
        <f t="shared" si="1"/>
        <v>86884111.810000017</v>
      </c>
      <c r="O16" s="1">
        <f t="shared" si="2"/>
        <v>86884111.810000017</v>
      </c>
      <c r="P16" s="1">
        <f t="shared" si="3"/>
        <v>0</v>
      </c>
    </row>
    <row r="17" spans="1:16" x14ac:dyDescent="0.25">
      <c r="A17">
        <v>6</v>
      </c>
      <c r="B17" t="s">
        <v>168</v>
      </c>
      <c r="C17" t="s">
        <v>168</v>
      </c>
      <c r="D17">
        <v>1</v>
      </c>
      <c r="E17" t="s">
        <v>198</v>
      </c>
      <c r="F17" t="s">
        <v>199</v>
      </c>
      <c r="G17">
        <v>0</v>
      </c>
      <c r="H17" t="s">
        <v>171</v>
      </c>
      <c r="I17">
        <v>55</v>
      </c>
      <c r="J17">
        <v>55</v>
      </c>
      <c r="K17" s="1">
        <v>19443</v>
      </c>
      <c r="L17" s="1">
        <v>93673</v>
      </c>
      <c r="M17" s="1">
        <v>1505804.4661818182</v>
      </c>
      <c r="N17" s="1">
        <f t="shared" si="1"/>
        <v>82819245.640000001</v>
      </c>
      <c r="O17" s="1">
        <f t="shared" si="2"/>
        <v>82819245.640000001</v>
      </c>
      <c r="P17" s="1">
        <f t="shared" si="3"/>
        <v>0</v>
      </c>
    </row>
    <row r="18" spans="1:16" x14ac:dyDescent="0.25">
      <c r="A18">
        <v>6</v>
      </c>
      <c r="B18" t="s">
        <v>168</v>
      </c>
      <c r="C18" t="s">
        <v>168</v>
      </c>
      <c r="D18">
        <v>1</v>
      </c>
      <c r="E18" t="s">
        <v>200</v>
      </c>
      <c r="F18" t="s">
        <v>201</v>
      </c>
      <c r="G18">
        <v>0</v>
      </c>
      <c r="H18" t="s">
        <v>171</v>
      </c>
      <c r="I18">
        <v>17</v>
      </c>
      <c r="J18">
        <v>17</v>
      </c>
      <c r="K18" s="1">
        <v>19443</v>
      </c>
      <c r="L18" s="1">
        <v>94734</v>
      </c>
      <c r="M18" s="1">
        <v>1508045.0794117649</v>
      </c>
      <c r="N18" s="1">
        <f t="shared" si="1"/>
        <v>25636766.350000001</v>
      </c>
      <c r="O18" s="1">
        <f t="shared" si="2"/>
        <v>25636766.350000001</v>
      </c>
      <c r="P18" s="1">
        <f t="shared" si="3"/>
        <v>0</v>
      </c>
    </row>
    <row r="19" spans="1:16" x14ac:dyDescent="0.25">
      <c r="A19">
        <v>6</v>
      </c>
      <c r="B19" t="s">
        <v>168</v>
      </c>
      <c r="C19" t="s">
        <v>168</v>
      </c>
      <c r="D19">
        <v>1</v>
      </c>
      <c r="E19" t="s">
        <v>202</v>
      </c>
      <c r="F19" t="s">
        <v>203</v>
      </c>
      <c r="G19">
        <v>0</v>
      </c>
      <c r="H19" t="s">
        <v>171</v>
      </c>
      <c r="I19">
        <v>6</v>
      </c>
      <c r="J19">
        <v>6</v>
      </c>
      <c r="K19" s="1">
        <v>19443</v>
      </c>
      <c r="L19" s="1">
        <v>95803</v>
      </c>
      <c r="M19" s="1">
        <v>1520567.375</v>
      </c>
      <c r="N19" s="1">
        <f t="shared" si="1"/>
        <v>9123404.25</v>
      </c>
      <c r="O19" s="1">
        <f t="shared" si="2"/>
        <v>9123404.25</v>
      </c>
      <c r="P19" s="1">
        <f t="shared" si="3"/>
        <v>0</v>
      </c>
    </row>
    <row r="20" spans="1:16" x14ac:dyDescent="0.25">
      <c r="A20">
        <v>6</v>
      </c>
      <c r="B20" t="s">
        <v>168</v>
      </c>
      <c r="C20" t="s">
        <v>168</v>
      </c>
      <c r="D20">
        <v>1</v>
      </c>
      <c r="E20" t="s">
        <v>204</v>
      </c>
      <c r="F20" t="s">
        <v>205</v>
      </c>
      <c r="G20">
        <v>0</v>
      </c>
      <c r="H20" t="s">
        <v>171</v>
      </c>
      <c r="I20">
        <v>21</v>
      </c>
      <c r="J20">
        <v>21</v>
      </c>
      <c r="K20" s="1">
        <v>19443</v>
      </c>
      <c r="L20" s="1">
        <v>97943</v>
      </c>
      <c r="M20" s="1">
        <v>1544996.3042857144</v>
      </c>
      <c r="N20" s="1">
        <f t="shared" si="1"/>
        <v>32444922.390000001</v>
      </c>
      <c r="O20" s="1">
        <f t="shared" si="2"/>
        <v>32444922.390000001</v>
      </c>
      <c r="P20" s="1">
        <f t="shared" si="3"/>
        <v>0</v>
      </c>
    </row>
    <row r="21" spans="1:16" x14ac:dyDescent="0.25">
      <c r="A21">
        <v>6</v>
      </c>
      <c r="B21" t="s">
        <v>168</v>
      </c>
      <c r="C21" t="s">
        <v>168</v>
      </c>
      <c r="D21">
        <v>1</v>
      </c>
      <c r="E21" t="s">
        <v>204</v>
      </c>
      <c r="F21" t="s">
        <v>206</v>
      </c>
      <c r="G21">
        <v>0</v>
      </c>
      <c r="H21" t="s">
        <v>171</v>
      </c>
      <c r="I21">
        <v>1</v>
      </c>
      <c r="J21">
        <v>1</v>
      </c>
      <c r="K21" s="1">
        <v>19443</v>
      </c>
      <c r="L21" s="1">
        <v>97943</v>
      </c>
      <c r="M21" s="1">
        <v>1541769.01</v>
      </c>
      <c r="N21" s="1">
        <f t="shared" si="1"/>
        <v>1541769.01</v>
      </c>
      <c r="O21" s="1">
        <f t="shared" si="2"/>
        <v>1541769.01</v>
      </c>
      <c r="P21" s="1">
        <f t="shared" si="3"/>
        <v>0</v>
      </c>
    </row>
    <row r="22" spans="1:16" x14ac:dyDescent="0.25">
      <c r="A22">
        <v>6</v>
      </c>
      <c r="B22" t="s">
        <v>168</v>
      </c>
      <c r="C22" t="s">
        <v>168</v>
      </c>
      <c r="D22">
        <v>1</v>
      </c>
      <c r="E22" t="s">
        <v>207</v>
      </c>
      <c r="F22" t="s">
        <v>208</v>
      </c>
      <c r="G22">
        <v>0</v>
      </c>
      <c r="H22" t="s">
        <v>171</v>
      </c>
      <c r="I22">
        <v>6</v>
      </c>
      <c r="J22">
        <v>6</v>
      </c>
      <c r="K22" s="1">
        <v>19443</v>
      </c>
      <c r="L22" s="1">
        <v>99013</v>
      </c>
      <c r="M22" s="1">
        <v>1587887.8766666667</v>
      </c>
      <c r="N22" s="1">
        <f t="shared" si="1"/>
        <v>9527327.2599999998</v>
      </c>
      <c r="O22" s="1">
        <f t="shared" si="2"/>
        <v>9527327.2599999998</v>
      </c>
      <c r="P22" s="1">
        <f t="shared" si="3"/>
        <v>0</v>
      </c>
    </row>
    <row r="23" spans="1:16" x14ac:dyDescent="0.25">
      <c r="A23">
        <v>6</v>
      </c>
      <c r="B23" t="s">
        <v>168</v>
      </c>
      <c r="C23" t="s">
        <v>168</v>
      </c>
      <c r="D23">
        <v>1</v>
      </c>
      <c r="E23" t="s">
        <v>209</v>
      </c>
      <c r="F23" t="s">
        <v>210</v>
      </c>
      <c r="G23">
        <v>0</v>
      </c>
      <c r="H23" t="s">
        <v>171</v>
      </c>
      <c r="I23">
        <v>23</v>
      </c>
      <c r="J23">
        <v>23</v>
      </c>
      <c r="K23" s="1">
        <v>19443</v>
      </c>
      <c r="L23" s="1">
        <v>100082</v>
      </c>
      <c r="M23" s="1">
        <v>1572719.4756521739</v>
      </c>
      <c r="N23" s="1">
        <f t="shared" si="1"/>
        <v>36172547.939999998</v>
      </c>
      <c r="O23" s="1">
        <f t="shared" si="2"/>
        <v>36172547.939999998</v>
      </c>
      <c r="P23" s="1">
        <f t="shared" si="3"/>
        <v>0</v>
      </c>
    </row>
    <row r="24" spans="1:16" x14ac:dyDescent="0.25">
      <c r="A24">
        <v>6</v>
      </c>
      <c r="B24" t="s">
        <v>168</v>
      </c>
      <c r="C24" t="s">
        <v>168</v>
      </c>
      <c r="D24">
        <v>1</v>
      </c>
      <c r="E24" t="s">
        <v>211</v>
      </c>
      <c r="F24" t="s">
        <v>212</v>
      </c>
      <c r="G24">
        <v>0</v>
      </c>
      <c r="H24" t="s">
        <v>171</v>
      </c>
      <c r="I24">
        <v>12</v>
      </c>
      <c r="J24">
        <v>12</v>
      </c>
      <c r="K24" s="1">
        <v>19443</v>
      </c>
      <c r="L24" s="1">
        <v>101154</v>
      </c>
      <c r="M24" s="1">
        <v>1614556.2633333334</v>
      </c>
      <c r="N24" s="1">
        <f t="shared" si="1"/>
        <v>19374675.16</v>
      </c>
      <c r="O24" s="1">
        <f t="shared" si="2"/>
        <v>19374675.16</v>
      </c>
      <c r="P24" s="1">
        <f t="shared" si="3"/>
        <v>0</v>
      </c>
    </row>
    <row r="25" spans="1:16" x14ac:dyDescent="0.25">
      <c r="A25">
        <v>6</v>
      </c>
      <c r="B25" t="s">
        <v>168</v>
      </c>
      <c r="C25" t="s">
        <v>168</v>
      </c>
      <c r="D25">
        <v>1</v>
      </c>
      <c r="E25" t="s">
        <v>213</v>
      </c>
      <c r="F25" t="s">
        <v>214</v>
      </c>
      <c r="G25">
        <v>0</v>
      </c>
      <c r="H25" t="s">
        <v>171</v>
      </c>
      <c r="I25">
        <v>1</v>
      </c>
      <c r="J25">
        <v>1</v>
      </c>
      <c r="K25" s="1">
        <v>19443</v>
      </c>
      <c r="L25" s="1">
        <v>102224</v>
      </c>
      <c r="M25" s="1">
        <v>1592322.4100000001</v>
      </c>
      <c r="N25" s="1">
        <f t="shared" si="1"/>
        <v>1592322.4100000001</v>
      </c>
      <c r="O25" s="1">
        <f t="shared" si="2"/>
        <v>1592322.4100000001</v>
      </c>
      <c r="P25" s="1">
        <f t="shared" si="3"/>
        <v>0</v>
      </c>
    </row>
    <row r="26" spans="1:16" x14ac:dyDescent="0.25">
      <c r="A26">
        <v>6</v>
      </c>
      <c r="B26" t="s">
        <v>168</v>
      </c>
      <c r="C26" t="s">
        <v>168</v>
      </c>
      <c r="D26">
        <v>1</v>
      </c>
      <c r="E26" t="s">
        <v>215</v>
      </c>
      <c r="F26" t="s">
        <v>216</v>
      </c>
      <c r="G26">
        <v>0</v>
      </c>
      <c r="H26" t="s">
        <v>171</v>
      </c>
      <c r="I26">
        <v>3</v>
      </c>
      <c r="J26">
        <v>3</v>
      </c>
      <c r="K26" s="1">
        <v>19443</v>
      </c>
      <c r="L26" s="1">
        <v>103294</v>
      </c>
      <c r="M26" s="1">
        <v>1612017.8966666665</v>
      </c>
      <c r="N26" s="1">
        <f t="shared" si="1"/>
        <v>4836053.6899999995</v>
      </c>
      <c r="O26" s="1">
        <f t="shared" si="2"/>
        <v>4836053.6899999995</v>
      </c>
      <c r="P26" s="1">
        <f t="shared" si="3"/>
        <v>0</v>
      </c>
    </row>
    <row r="27" spans="1:16" x14ac:dyDescent="0.25">
      <c r="A27">
        <v>6</v>
      </c>
      <c r="B27" t="s">
        <v>168</v>
      </c>
      <c r="C27" t="s">
        <v>168</v>
      </c>
      <c r="D27">
        <v>1</v>
      </c>
      <c r="E27" t="s">
        <v>215</v>
      </c>
      <c r="F27" t="s">
        <v>217</v>
      </c>
      <c r="G27">
        <v>0</v>
      </c>
      <c r="H27" t="s">
        <v>171</v>
      </c>
      <c r="I27">
        <v>1</v>
      </c>
      <c r="J27">
        <v>1</v>
      </c>
      <c r="K27" s="1">
        <v>19443</v>
      </c>
      <c r="L27" s="1">
        <v>103294</v>
      </c>
      <c r="M27" s="1">
        <v>1612945.49</v>
      </c>
      <c r="N27" s="1">
        <f t="shared" si="1"/>
        <v>1612945.49</v>
      </c>
      <c r="O27" s="1">
        <f t="shared" si="2"/>
        <v>1612945.49</v>
      </c>
      <c r="P27" s="1">
        <f t="shared" si="3"/>
        <v>0</v>
      </c>
    </row>
    <row r="28" spans="1:16" x14ac:dyDescent="0.25">
      <c r="A28">
        <v>6</v>
      </c>
      <c r="B28" t="s">
        <v>168</v>
      </c>
      <c r="C28" t="s">
        <v>168</v>
      </c>
      <c r="D28">
        <v>1</v>
      </c>
      <c r="E28" t="s">
        <v>218</v>
      </c>
      <c r="F28" t="s">
        <v>219</v>
      </c>
      <c r="G28">
        <v>0</v>
      </c>
      <c r="H28" t="s">
        <v>171</v>
      </c>
      <c r="I28">
        <v>4</v>
      </c>
      <c r="J28">
        <v>4</v>
      </c>
      <c r="K28" s="1">
        <v>20194</v>
      </c>
      <c r="L28" s="1">
        <v>104359</v>
      </c>
      <c r="M28" s="1">
        <v>1678277.1225000001</v>
      </c>
      <c r="N28" s="1">
        <f t="shared" si="1"/>
        <v>6713108.4900000002</v>
      </c>
      <c r="O28" s="1">
        <f t="shared" si="2"/>
        <v>6713108.4900000002</v>
      </c>
      <c r="P28" s="1">
        <f t="shared" si="3"/>
        <v>0</v>
      </c>
    </row>
    <row r="29" spans="1:16" x14ac:dyDescent="0.25">
      <c r="A29">
        <v>6</v>
      </c>
      <c r="B29" t="s">
        <v>168</v>
      </c>
      <c r="C29" t="s">
        <v>168</v>
      </c>
      <c r="D29">
        <v>1</v>
      </c>
      <c r="E29" t="s">
        <v>220</v>
      </c>
      <c r="F29" t="s">
        <v>221</v>
      </c>
      <c r="G29">
        <v>0</v>
      </c>
      <c r="H29" t="s">
        <v>171</v>
      </c>
      <c r="I29">
        <v>24</v>
      </c>
      <c r="J29">
        <v>24</v>
      </c>
      <c r="K29" s="1">
        <v>20194</v>
      </c>
      <c r="L29" s="1">
        <v>105434</v>
      </c>
      <c r="M29" s="1">
        <v>1651639.8991666667</v>
      </c>
      <c r="N29" s="1">
        <f t="shared" si="1"/>
        <v>39639357.579999998</v>
      </c>
      <c r="O29" s="1">
        <f t="shared" si="2"/>
        <v>39639357.579999998</v>
      </c>
      <c r="P29" s="1">
        <f t="shared" si="3"/>
        <v>0</v>
      </c>
    </row>
    <row r="30" spans="1:16" x14ac:dyDescent="0.25">
      <c r="A30">
        <v>6</v>
      </c>
      <c r="B30" t="s">
        <v>168</v>
      </c>
      <c r="C30" t="s">
        <v>168</v>
      </c>
      <c r="D30">
        <v>1</v>
      </c>
      <c r="E30" t="s">
        <v>222</v>
      </c>
      <c r="F30" t="s">
        <v>223</v>
      </c>
      <c r="G30">
        <v>0</v>
      </c>
      <c r="H30" t="s">
        <v>171</v>
      </c>
      <c r="I30">
        <v>6</v>
      </c>
      <c r="J30">
        <v>6</v>
      </c>
      <c r="K30" s="1">
        <v>20194</v>
      </c>
      <c r="L30" s="1">
        <v>106511</v>
      </c>
      <c r="M30" s="1">
        <v>1693003.6416666668</v>
      </c>
      <c r="N30" s="1">
        <f t="shared" si="1"/>
        <v>10158021.850000001</v>
      </c>
      <c r="O30" s="1">
        <f t="shared" si="2"/>
        <v>10158021.850000001</v>
      </c>
      <c r="P30" s="1">
        <f t="shared" si="3"/>
        <v>0</v>
      </c>
    </row>
    <row r="31" spans="1:16" x14ac:dyDescent="0.25">
      <c r="A31">
        <v>6</v>
      </c>
      <c r="B31" t="s">
        <v>168</v>
      </c>
      <c r="C31" t="s">
        <v>168</v>
      </c>
      <c r="D31">
        <v>1</v>
      </c>
      <c r="E31" t="s">
        <v>224</v>
      </c>
      <c r="F31" t="s">
        <v>225</v>
      </c>
      <c r="G31">
        <v>0</v>
      </c>
      <c r="H31" t="s">
        <v>171</v>
      </c>
      <c r="I31">
        <v>8</v>
      </c>
      <c r="J31">
        <v>8</v>
      </c>
      <c r="K31" s="1">
        <v>20194</v>
      </c>
      <c r="L31" s="1">
        <v>106728</v>
      </c>
      <c r="M31" s="1">
        <v>1663710.5687500001</v>
      </c>
      <c r="N31" s="1">
        <f t="shared" si="1"/>
        <v>13309684.550000001</v>
      </c>
      <c r="O31" s="1">
        <f t="shared" si="2"/>
        <v>13309684.550000001</v>
      </c>
      <c r="P31" s="1">
        <f t="shared" si="3"/>
        <v>0</v>
      </c>
    </row>
    <row r="32" spans="1:16" x14ac:dyDescent="0.25">
      <c r="A32">
        <v>6</v>
      </c>
      <c r="B32" t="s">
        <v>168</v>
      </c>
      <c r="C32" t="s">
        <v>168</v>
      </c>
      <c r="D32">
        <v>1</v>
      </c>
      <c r="E32" t="s">
        <v>226</v>
      </c>
      <c r="F32" t="s">
        <v>227</v>
      </c>
      <c r="G32">
        <v>0</v>
      </c>
      <c r="H32" t="s">
        <v>171</v>
      </c>
      <c r="I32">
        <v>9</v>
      </c>
      <c r="J32">
        <v>9</v>
      </c>
      <c r="K32" s="1">
        <v>20194</v>
      </c>
      <c r="L32" s="1">
        <v>108847</v>
      </c>
      <c r="M32" s="1">
        <v>1691401.7311111111</v>
      </c>
      <c r="N32" s="1">
        <f t="shared" si="1"/>
        <v>15222615.58</v>
      </c>
      <c r="O32" s="1">
        <f t="shared" si="2"/>
        <v>15222615.58</v>
      </c>
      <c r="P32" s="1">
        <f t="shared" si="3"/>
        <v>0</v>
      </c>
    </row>
    <row r="33" spans="1:16" x14ac:dyDescent="0.25">
      <c r="A33">
        <v>6</v>
      </c>
      <c r="B33" t="s">
        <v>168</v>
      </c>
      <c r="C33" t="s">
        <v>168</v>
      </c>
      <c r="D33">
        <v>1</v>
      </c>
      <c r="E33" t="s">
        <v>228</v>
      </c>
      <c r="F33" t="s">
        <v>229</v>
      </c>
      <c r="G33">
        <v>0</v>
      </c>
      <c r="H33" t="s">
        <v>171</v>
      </c>
      <c r="I33">
        <v>4</v>
      </c>
      <c r="J33">
        <v>4</v>
      </c>
      <c r="K33" s="1">
        <v>20194</v>
      </c>
      <c r="L33" s="1">
        <v>109247</v>
      </c>
      <c r="M33" s="1">
        <v>1692311.7524999999</v>
      </c>
      <c r="N33" s="1">
        <f t="shared" si="1"/>
        <v>6769247.0099999998</v>
      </c>
      <c r="O33" s="1">
        <f t="shared" si="2"/>
        <v>6769247.0099999998</v>
      </c>
      <c r="P33" s="1">
        <f t="shared" si="3"/>
        <v>0</v>
      </c>
    </row>
    <row r="34" spans="1:16" x14ac:dyDescent="0.25">
      <c r="A34">
        <v>6</v>
      </c>
      <c r="B34" t="s">
        <v>168</v>
      </c>
      <c r="C34" t="s">
        <v>168</v>
      </c>
      <c r="D34">
        <v>1</v>
      </c>
      <c r="E34" t="s">
        <v>230</v>
      </c>
      <c r="F34" t="s">
        <v>231</v>
      </c>
      <c r="G34">
        <v>0</v>
      </c>
      <c r="H34" t="s">
        <v>171</v>
      </c>
      <c r="I34">
        <v>5</v>
      </c>
      <c r="J34">
        <v>5</v>
      </c>
      <c r="K34" s="1">
        <v>20194</v>
      </c>
      <c r="L34" s="1">
        <v>110013</v>
      </c>
      <c r="M34" s="1">
        <v>1705309.6300000001</v>
      </c>
      <c r="N34" s="1">
        <f t="shared" si="1"/>
        <v>8526548.1500000004</v>
      </c>
      <c r="O34" s="1">
        <f t="shared" si="2"/>
        <v>8526548.1500000004</v>
      </c>
      <c r="P34" s="1">
        <f t="shared" si="3"/>
        <v>0</v>
      </c>
    </row>
    <row r="35" spans="1:16" x14ac:dyDescent="0.25">
      <c r="A35">
        <v>6</v>
      </c>
      <c r="B35" t="s">
        <v>168</v>
      </c>
      <c r="C35" t="s">
        <v>168</v>
      </c>
      <c r="D35">
        <v>1</v>
      </c>
      <c r="E35" t="s">
        <v>232</v>
      </c>
      <c r="F35" t="s">
        <v>233</v>
      </c>
      <c r="G35">
        <v>0</v>
      </c>
      <c r="H35" t="s">
        <v>171</v>
      </c>
      <c r="I35">
        <v>1</v>
      </c>
      <c r="J35">
        <v>1</v>
      </c>
      <c r="K35" s="1">
        <v>20971</v>
      </c>
      <c r="L35" s="1">
        <v>109602</v>
      </c>
      <c r="M35" s="1">
        <v>1709082.06</v>
      </c>
      <c r="N35" s="1">
        <f t="shared" si="1"/>
        <v>1709082.06</v>
      </c>
      <c r="O35" s="1">
        <f t="shared" si="2"/>
        <v>1709082.06</v>
      </c>
      <c r="P35" s="1">
        <f t="shared" si="3"/>
        <v>0</v>
      </c>
    </row>
    <row r="36" spans="1:16" x14ac:dyDescent="0.25">
      <c r="A36">
        <v>6</v>
      </c>
      <c r="B36" t="s">
        <v>168</v>
      </c>
      <c r="C36" t="s">
        <v>168</v>
      </c>
      <c r="D36">
        <v>1</v>
      </c>
      <c r="E36" t="s">
        <v>234</v>
      </c>
      <c r="F36" t="s">
        <v>235</v>
      </c>
      <c r="G36">
        <v>0</v>
      </c>
      <c r="H36" t="s">
        <v>171</v>
      </c>
      <c r="I36">
        <v>2</v>
      </c>
      <c r="J36">
        <v>2</v>
      </c>
      <c r="K36" s="1">
        <v>20971</v>
      </c>
      <c r="L36" s="1">
        <v>109931</v>
      </c>
      <c r="M36" s="1">
        <v>1709851.66</v>
      </c>
      <c r="N36" s="1">
        <f t="shared" si="1"/>
        <v>3419703.32</v>
      </c>
      <c r="O36" s="1">
        <f t="shared" si="2"/>
        <v>3419703.32</v>
      </c>
      <c r="P36" s="1">
        <f t="shared" si="3"/>
        <v>0</v>
      </c>
    </row>
    <row r="37" spans="1:16" x14ac:dyDescent="0.25">
      <c r="A37">
        <v>6</v>
      </c>
      <c r="B37" t="s">
        <v>168</v>
      </c>
      <c r="C37" t="s">
        <v>168</v>
      </c>
      <c r="D37">
        <v>1</v>
      </c>
      <c r="E37" t="s">
        <v>236</v>
      </c>
      <c r="F37" t="s">
        <v>237</v>
      </c>
      <c r="G37">
        <v>0</v>
      </c>
      <c r="H37" t="s">
        <v>171</v>
      </c>
      <c r="I37">
        <v>7</v>
      </c>
      <c r="J37">
        <v>7</v>
      </c>
      <c r="K37" s="1">
        <v>20971</v>
      </c>
      <c r="L37" s="1">
        <v>110278</v>
      </c>
      <c r="M37" s="1">
        <v>1720991.2942857142</v>
      </c>
      <c r="N37" s="1">
        <f t="shared" si="1"/>
        <v>12046939.059999999</v>
      </c>
      <c r="O37" s="1">
        <f t="shared" si="2"/>
        <v>12046939.059999999</v>
      </c>
      <c r="P37" s="1">
        <f t="shared" si="3"/>
        <v>0</v>
      </c>
    </row>
    <row r="38" spans="1:16" x14ac:dyDescent="0.25">
      <c r="A38">
        <v>6</v>
      </c>
      <c r="B38" t="s">
        <v>168</v>
      </c>
      <c r="C38" t="s">
        <v>168</v>
      </c>
      <c r="D38">
        <v>1</v>
      </c>
      <c r="E38" t="s">
        <v>238</v>
      </c>
      <c r="F38" t="s">
        <v>239</v>
      </c>
      <c r="G38">
        <v>0</v>
      </c>
      <c r="H38" t="s">
        <v>171</v>
      </c>
      <c r="I38">
        <v>1</v>
      </c>
      <c r="J38">
        <v>1</v>
      </c>
      <c r="K38" s="1">
        <v>20971</v>
      </c>
      <c r="L38" s="1">
        <v>110854</v>
      </c>
      <c r="M38" s="1">
        <v>1739137.81</v>
      </c>
      <c r="N38" s="1">
        <f t="shared" si="1"/>
        <v>1739137.81</v>
      </c>
      <c r="O38" s="1">
        <f t="shared" si="2"/>
        <v>1739137.81</v>
      </c>
      <c r="P38" s="1">
        <f t="shared" si="3"/>
        <v>0</v>
      </c>
    </row>
    <row r="39" spans="1:16" x14ac:dyDescent="0.25">
      <c r="A39">
        <v>6</v>
      </c>
      <c r="B39" t="s">
        <v>168</v>
      </c>
      <c r="C39" t="s">
        <v>168</v>
      </c>
      <c r="D39">
        <v>1</v>
      </c>
      <c r="E39" t="s">
        <v>240</v>
      </c>
      <c r="F39" t="s">
        <v>241</v>
      </c>
      <c r="G39">
        <v>0</v>
      </c>
      <c r="H39" t="s">
        <v>171</v>
      </c>
      <c r="I39">
        <v>3</v>
      </c>
      <c r="J39">
        <v>3</v>
      </c>
      <c r="K39" s="1">
        <v>20971</v>
      </c>
      <c r="L39" s="1">
        <v>111870</v>
      </c>
      <c r="M39" s="1">
        <v>1743601.3266666669</v>
      </c>
      <c r="N39" s="1">
        <f t="shared" si="1"/>
        <v>5230803.9800000004</v>
      </c>
      <c r="O39" s="1">
        <f t="shared" si="2"/>
        <v>5230803.9800000004</v>
      </c>
      <c r="P39" s="1">
        <f t="shared" si="3"/>
        <v>0</v>
      </c>
    </row>
    <row r="40" spans="1:16" x14ac:dyDescent="0.25">
      <c r="A40">
        <v>6</v>
      </c>
      <c r="B40" t="s">
        <v>168</v>
      </c>
      <c r="C40" t="s">
        <v>168</v>
      </c>
      <c r="D40">
        <v>1</v>
      </c>
      <c r="E40" t="s">
        <v>242</v>
      </c>
      <c r="F40" t="s">
        <v>243</v>
      </c>
      <c r="G40">
        <v>0</v>
      </c>
      <c r="H40" t="s">
        <v>171</v>
      </c>
      <c r="I40">
        <v>4</v>
      </c>
      <c r="J40">
        <v>4</v>
      </c>
      <c r="K40" s="1">
        <v>20971</v>
      </c>
      <c r="L40" s="1">
        <v>112174</v>
      </c>
      <c r="M40" s="1">
        <v>1785451.44</v>
      </c>
      <c r="N40" s="1">
        <f t="shared" si="1"/>
        <v>7141805.7599999998</v>
      </c>
      <c r="O40" s="1">
        <f t="shared" si="2"/>
        <v>7141805.7599999998</v>
      </c>
      <c r="P40" s="1">
        <f t="shared" si="3"/>
        <v>0</v>
      </c>
    </row>
    <row r="41" spans="1:16" x14ac:dyDescent="0.25">
      <c r="A41">
        <v>6</v>
      </c>
      <c r="B41" t="s">
        <v>168</v>
      </c>
      <c r="C41" t="s">
        <v>168</v>
      </c>
      <c r="D41">
        <v>1</v>
      </c>
      <c r="E41" t="s">
        <v>244</v>
      </c>
      <c r="F41" t="s">
        <v>245</v>
      </c>
      <c r="G41">
        <v>0</v>
      </c>
      <c r="H41" t="s">
        <v>171</v>
      </c>
      <c r="I41">
        <v>2</v>
      </c>
      <c r="J41">
        <v>2</v>
      </c>
      <c r="K41" s="1">
        <v>20971</v>
      </c>
      <c r="L41" s="1">
        <v>113148</v>
      </c>
      <c r="M41" s="1">
        <v>1753147.2250000001</v>
      </c>
      <c r="N41" s="1">
        <f t="shared" si="1"/>
        <v>3506294.45</v>
      </c>
      <c r="O41" s="1">
        <f t="shared" si="2"/>
        <v>3506294.45</v>
      </c>
      <c r="P41" s="1">
        <f t="shared" si="3"/>
        <v>0</v>
      </c>
    </row>
    <row r="42" spans="1:16" x14ac:dyDescent="0.25">
      <c r="A42">
        <v>6</v>
      </c>
      <c r="B42" t="s">
        <v>168</v>
      </c>
      <c r="C42" t="s">
        <v>168</v>
      </c>
      <c r="D42">
        <v>1</v>
      </c>
      <c r="E42" t="s">
        <v>246</v>
      </c>
      <c r="F42" t="s">
        <v>247</v>
      </c>
      <c r="G42">
        <v>0</v>
      </c>
      <c r="H42" t="s">
        <v>171</v>
      </c>
      <c r="I42">
        <v>18</v>
      </c>
      <c r="J42">
        <v>18</v>
      </c>
      <c r="K42" s="1">
        <v>20971</v>
      </c>
      <c r="L42" s="1">
        <v>113377</v>
      </c>
      <c r="M42" s="1">
        <v>1758395.5794444445</v>
      </c>
      <c r="N42" s="1">
        <f t="shared" si="1"/>
        <v>31651120.43</v>
      </c>
      <c r="O42" s="1">
        <f t="shared" si="2"/>
        <v>31651120.43</v>
      </c>
      <c r="P42" s="1">
        <f t="shared" si="3"/>
        <v>0</v>
      </c>
    </row>
    <row r="43" spans="1:16" x14ac:dyDescent="0.25">
      <c r="A43">
        <v>6</v>
      </c>
      <c r="B43" t="s">
        <v>168</v>
      </c>
      <c r="C43" t="s">
        <v>168</v>
      </c>
      <c r="D43">
        <v>1</v>
      </c>
      <c r="E43" t="s">
        <v>248</v>
      </c>
      <c r="F43" t="s">
        <v>249</v>
      </c>
      <c r="G43">
        <v>0</v>
      </c>
      <c r="H43" t="s">
        <v>171</v>
      </c>
      <c r="I43">
        <v>1</v>
      </c>
      <c r="J43">
        <v>1</v>
      </c>
      <c r="K43" s="1">
        <v>20971</v>
      </c>
      <c r="L43" s="1">
        <v>114344</v>
      </c>
      <c r="M43" s="1">
        <v>1762373.76</v>
      </c>
      <c r="N43" s="1">
        <f t="shared" si="1"/>
        <v>1762373.76</v>
      </c>
      <c r="O43" s="1">
        <f t="shared" si="2"/>
        <v>1762373.76</v>
      </c>
      <c r="P43" s="1">
        <f t="shared" si="3"/>
        <v>0</v>
      </c>
    </row>
    <row r="44" spans="1:16" x14ac:dyDescent="0.25">
      <c r="A44">
        <v>6</v>
      </c>
      <c r="B44" t="s">
        <v>168</v>
      </c>
      <c r="C44" t="s">
        <v>168</v>
      </c>
      <c r="D44">
        <v>1</v>
      </c>
      <c r="E44" t="s">
        <v>250</v>
      </c>
      <c r="F44" t="s">
        <v>251</v>
      </c>
      <c r="G44">
        <v>0</v>
      </c>
      <c r="H44" t="s">
        <v>171</v>
      </c>
      <c r="I44">
        <v>12</v>
      </c>
      <c r="J44">
        <v>12</v>
      </c>
      <c r="K44" s="1">
        <v>20971</v>
      </c>
      <c r="L44" s="1">
        <v>115313</v>
      </c>
      <c r="M44" s="1">
        <v>1786589.9716666667</v>
      </c>
      <c r="N44" s="1">
        <f t="shared" si="1"/>
        <v>21439079.66</v>
      </c>
      <c r="O44" s="1">
        <f t="shared" si="2"/>
        <v>21439079.66</v>
      </c>
      <c r="P44" s="1">
        <f t="shared" si="3"/>
        <v>0</v>
      </c>
    </row>
    <row r="45" spans="1:16" x14ac:dyDescent="0.25">
      <c r="A45">
        <v>6</v>
      </c>
      <c r="B45" t="s">
        <v>168</v>
      </c>
      <c r="C45" t="s">
        <v>168</v>
      </c>
      <c r="D45">
        <v>1</v>
      </c>
      <c r="E45" t="s">
        <v>252</v>
      </c>
      <c r="F45" t="s">
        <v>253</v>
      </c>
      <c r="G45">
        <v>0</v>
      </c>
      <c r="H45" t="s">
        <v>171</v>
      </c>
      <c r="I45">
        <v>3</v>
      </c>
      <c r="J45">
        <v>3</v>
      </c>
      <c r="K45" s="1">
        <v>20971</v>
      </c>
      <c r="L45" s="1">
        <v>115714</v>
      </c>
      <c r="M45" s="1">
        <v>1792895.1533333333</v>
      </c>
      <c r="N45" s="1">
        <f t="shared" si="1"/>
        <v>5378685.46</v>
      </c>
      <c r="O45" s="1">
        <f t="shared" si="2"/>
        <v>5378685.46</v>
      </c>
      <c r="P45" s="1">
        <f t="shared" si="3"/>
        <v>0</v>
      </c>
    </row>
    <row r="46" spans="1:16" x14ac:dyDescent="0.25">
      <c r="A46">
        <v>6</v>
      </c>
      <c r="B46" t="s">
        <v>168</v>
      </c>
      <c r="C46" t="s">
        <v>168</v>
      </c>
      <c r="D46">
        <v>1</v>
      </c>
      <c r="E46" t="s">
        <v>254</v>
      </c>
      <c r="F46" t="s">
        <v>255</v>
      </c>
      <c r="G46">
        <v>0</v>
      </c>
      <c r="H46" t="s">
        <v>171</v>
      </c>
      <c r="I46">
        <v>19</v>
      </c>
      <c r="J46">
        <v>19</v>
      </c>
      <c r="K46" s="1">
        <v>20971</v>
      </c>
      <c r="L46" s="1">
        <v>116276</v>
      </c>
      <c r="M46" s="1">
        <v>1789917.1278947368</v>
      </c>
      <c r="N46" s="1">
        <f t="shared" si="1"/>
        <v>34008425.43</v>
      </c>
      <c r="O46" s="1">
        <f t="shared" si="2"/>
        <v>34008425.43</v>
      </c>
      <c r="P46" s="1">
        <f t="shared" si="3"/>
        <v>0</v>
      </c>
    </row>
    <row r="47" spans="1:16" x14ac:dyDescent="0.25">
      <c r="A47">
        <v>6</v>
      </c>
      <c r="B47" t="s">
        <v>168</v>
      </c>
      <c r="C47" t="s">
        <v>168</v>
      </c>
      <c r="D47">
        <v>1</v>
      </c>
      <c r="E47" t="s">
        <v>256</v>
      </c>
      <c r="F47" t="s">
        <v>257</v>
      </c>
      <c r="G47">
        <v>0</v>
      </c>
      <c r="H47" t="s">
        <v>80</v>
      </c>
      <c r="I47">
        <v>222</v>
      </c>
      <c r="J47">
        <v>221</v>
      </c>
      <c r="K47" s="1">
        <v>8908</v>
      </c>
      <c r="L47" s="1">
        <v>17090</v>
      </c>
      <c r="M47" s="1">
        <v>386771.2612162162</v>
      </c>
      <c r="N47" s="1">
        <f t="shared" si="1"/>
        <v>85863219.989999995</v>
      </c>
      <c r="O47" s="1">
        <f t="shared" si="2"/>
        <v>85476448.728783786</v>
      </c>
      <c r="P47" s="1">
        <f t="shared" si="3"/>
        <v>-386771.26121620834</v>
      </c>
    </row>
    <row r="48" spans="1:16" x14ac:dyDescent="0.25">
      <c r="A48">
        <v>6</v>
      </c>
      <c r="B48" t="s">
        <v>168</v>
      </c>
      <c r="C48" t="s">
        <v>168</v>
      </c>
      <c r="D48">
        <v>1</v>
      </c>
      <c r="E48" t="s">
        <v>256</v>
      </c>
      <c r="F48" t="s">
        <v>258</v>
      </c>
      <c r="G48">
        <v>0</v>
      </c>
      <c r="H48" t="s">
        <v>80</v>
      </c>
      <c r="I48">
        <v>1</v>
      </c>
      <c r="J48">
        <v>1</v>
      </c>
      <c r="K48" s="1">
        <v>8908</v>
      </c>
      <c r="L48" s="1">
        <v>17090</v>
      </c>
      <c r="M48" s="1">
        <v>390727.77</v>
      </c>
      <c r="N48" s="1">
        <f t="shared" si="1"/>
        <v>390727.77</v>
      </c>
      <c r="O48" s="1">
        <f t="shared" si="2"/>
        <v>390727.77</v>
      </c>
      <c r="P48" s="1">
        <f t="shared" si="3"/>
        <v>0</v>
      </c>
    </row>
    <row r="49" spans="1:16" x14ac:dyDescent="0.25">
      <c r="A49">
        <v>6</v>
      </c>
      <c r="B49" t="s">
        <v>168</v>
      </c>
      <c r="C49" t="s">
        <v>168</v>
      </c>
      <c r="D49">
        <v>1</v>
      </c>
      <c r="E49" t="s">
        <v>256</v>
      </c>
      <c r="F49" t="s">
        <v>259</v>
      </c>
      <c r="G49">
        <v>0</v>
      </c>
      <c r="H49" t="s">
        <v>80</v>
      </c>
      <c r="I49">
        <v>1</v>
      </c>
      <c r="J49">
        <v>1</v>
      </c>
      <c r="K49" s="1">
        <v>8908</v>
      </c>
      <c r="L49" s="1">
        <v>17090</v>
      </c>
      <c r="M49" s="1">
        <v>390727.77</v>
      </c>
      <c r="N49" s="1">
        <f t="shared" si="1"/>
        <v>390727.77</v>
      </c>
      <c r="O49" s="1">
        <f t="shared" si="2"/>
        <v>390727.77</v>
      </c>
      <c r="P49" s="1">
        <f t="shared" si="3"/>
        <v>0</v>
      </c>
    </row>
    <row r="50" spans="1:16" x14ac:dyDescent="0.25">
      <c r="A50">
        <v>6</v>
      </c>
      <c r="B50" t="s">
        <v>168</v>
      </c>
      <c r="C50" t="s">
        <v>168</v>
      </c>
      <c r="D50">
        <v>1</v>
      </c>
      <c r="E50" t="s">
        <v>256</v>
      </c>
      <c r="F50" t="s">
        <v>260</v>
      </c>
      <c r="G50">
        <v>0</v>
      </c>
      <c r="H50" t="s">
        <v>80</v>
      </c>
      <c r="I50">
        <v>1</v>
      </c>
      <c r="J50">
        <v>1</v>
      </c>
      <c r="K50" s="1">
        <v>8908</v>
      </c>
      <c r="L50" s="1">
        <v>17090</v>
      </c>
      <c r="M50" s="1">
        <v>386833.65</v>
      </c>
      <c r="N50" s="1">
        <f t="shared" si="1"/>
        <v>386833.65</v>
      </c>
      <c r="O50" s="1">
        <f t="shared" si="2"/>
        <v>386833.65</v>
      </c>
      <c r="P50" s="1">
        <f t="shared" si="3"/>
        <v>0</v>
      </c>
    </row>
    <row r="51" spans="1:16" x14ac:dyDescent="0.25">
      <c r="A51">
        <v>6</v>
      </c>
      <c r="B51" t="s">
        <v>168</v>
      </c>
      <c r="C51" t="s">
        <v>168</v>
      </c>
      <c r="D51">
        <v>1</v>
      </c>
      <c r="E51" t="s">
        <v>256</v>
      </c>
      <c r="F51" t="s">
        <v>261</v>
      </c>
      <c r="G51">
        <v>0</v>
      </c>
      <c r="H51" t="s">
        <v>80</v>
      </c>
      <c r="I51">
        <v>1</v>
      </c>
      <c r="J51">
        <v>1</v>
      </c>
      <c r="K51" s="1">
        <v>8908</v>
      </c>
      <c r="L51" s="1">
        <v>17090</v>
      </c>
      <c r="M51" s="1">
        <v>386833.65</v>
      </c>
      <c r="N51" s="1">
        <f t="shared" si="1"/>
        <v>386833.65</v>
      </c>
      <c r="O51" s="1">
        <f t="shared" si="2"/>
        <v>386833.65</v>
      </c>
      <c r="P51" s="1">
        <f t="shared" si="3"/>
        <v>0</v>
      </c>
    </row>
    <row r="52" spans="1:16" x14ac:dyDescent="0.25">
      <c r="A52">
        <v>6</v>
      </c>
      <c r="B52" t="s">
        <v>168</v>
      </c>
      <c r="C52" t="s">
        <v>168</v>
      </c>
      <c r="D52">
        <v>1</v>
      </c>
      <c r="E52" t="s">
        <v>262</v>
      </c>
      <c r="F52" t="s">
        <v>263</v>
      </c>
      <c r="G52">
        <v>0</v>
      </c>
      <c r="H52" t="s">
        <v>80</v>
      </c>
      <c r="I52">
        <v>120</v>
      </c>
      <c r="J52">
        <v>119</v>
      </c>
      <c r="K52" s="1">
        <v>8908</v>
      </c>
      <c r="L52" s="1">
        <v>17467</v>
      </c>
      <c r="M52" s="1">
        <v>390897.79383333324</v>
      </c>
      <c r="N52" s="1">
        <f t="shared" si="1"/>
        <v>46907735.25999999</v>
      </c>
      <c r="O52" s="1">
        <f t="shared" si="2"/>
        <v>46516837.466166653</v>
      </c>
      <c r="P52" s="1">
        <f t="shared" si="3"/>
        <v>-390897.79383333772</v>
      </c>
    </row>
    <row r="53" spans="1:16" x14ac:dyDescent="0.25">
      <c r="A53">
        <v>6</v>
      </c>
      <c r="B53" t="s">
        <v>168</v>
      </c>
      <c r="C53" t="s">
        <v>168</v>
      </c>
      <c r="D53">
        <v>1</v>
      </c>
      <c r="E53" t="s">
        <v>262</v>
      </c>
      <c r="F53" t="s">
        <v>264</v>
      </c>
      <c r="G53">
        <v>0</v>
      </c>
      <c r="H53" t="s">
        <v>80</v>
      </c>
      <c r="I53">
        <v>1</v>
      </c>
      <c r="J53">
        <v>1</v>
      </c>
      <c r="K53" s="1">
        <v>8908</v>
      </c>
      <c r="L53" s="1">
        <v>17467</v>
      </c>
      <c r="M53" s="1">
        <v>388374.1</v>
      </c>
      <c r="N53" s="1">
        <f t="shared" si="1"/>
        <v>388374.1</v>
      </c>
      <c r="O53" s="1">
        <f t="shared" si="2"/>
        <v>388374.1</v>
      </c>
      <c r="P53" s="1">
        <f t="shared" si="3"/>
        <v>0</v>
      </c>
    </row>
    <row r="54" spans="1:16" x14ac:dyDescent="0.25">
      <c r="A54">
        <v>6</v>
      </c>
      <c r="B54" t="s">
        <v>168</v>
      </c>
      <c r="C54" t="s">
        <v>168</v>
      </c>
      <c r="D54">
        <v>1</v>
      </c>
      <c r="E54" t="s">
        <v>262</v>
      </c>
      <c r="F54" t="s">
        <v>265</v>
      </c>
      <c r="G54">
        <v>0</v>
      </c>
      <c r="H54" t="s">
        <v>80</v>
      </c>
      <c r="I54">
        <v>1</v>
      </c>
      <c r="J54">
        <v>1</v>
      </c>
      <c r="K54" s="1">
        <v>8908</v>
      </c>
      <c r="L54" s="1">
        <v>17467</v>
      </c>
      <c r="M54" s="1">
        <v>395322.33999999997</v>
      </c>
      <c r="N54" s="1">
        <f t="shared" si="1"/>
        <v>395322.33999999997</v>
      </c>
      <c r="O54" s="1">
        <f t="shared" si="2"/>
        <v>395322.33999999997</v>
      </c>
      <c r="P54" s="1">
        <f t="shared" si="3"/>
        <v>0</v>
      </c>
    </row>
    <row r="55" spans="1:16" x14ac:dyDescent="0.25">
      <c r="A55">
        <v>6</v>
      </c>
      <c r="B55" t="s">
        <v>168</v>
      </c>
      <c r="C55" t="s">
        <v>168</v>
      </c>
      <c r="D55">
        <v>1</v>
      </c>
      <c r="E55" t="s">
        <v>266</v>
      </c>
      <c r="F55" t="s">
        <v>267</v>
      </c>
      <c r="G55">
        <v>0</v>
      </c>
      <c r="H55" t="s">
        <v>80</v>
      </c>
      <c r="I55">
        <v>88</v>
      </c>
      <c r="J55">
        <v>88</v>
      </c>
      <c r="K55" s="1">
        <v>8908</v>
      </c>
      <c r="L55" s="1">
        <v>17483</v>
      </c>
      <c r="M55" s="1">
        <v>391241.30875000003</v>
      </c>
      <c r="N55" s="1">
        <f t="shared" si="1"/>
        <v>34429235.170000002</v>
      </c>
      <c r="O55" s="1">
        <f t="shared" si="2"/>
        <v>34429235.170000002</v>
      </c>
      <c r="P55" s="1">
        <f t="shared" si="3"/>
        <v>0</v>
      </c>
    </row>
    <row r="56" spans="1:16" x14ac:dyDescent="0.25">
      <c r="A56">
        <v>6</v>
      </c>
      <c r="B56" t="s">
        <v>168</v>
      </c>
      <c r="C56" t="s">
        <v>168</v>
      </c>
      <c r="D56">
        <v>1</v>
      </c>
      <c r="E56" t="s">
        <v>268</v>
      </c>
      <c r="F56" t="s">
        <v>269</v>
      </c>
      <c r="G56">
        <v>0</v>
      </c>
      <c r="H56" t="s">
        <v>80</v>
      </c>
      <c r="I56">
        <v>309</v>
      </c>
      <c r="J56">
        <v>297</v>
      </c>
      <c r="K56" s="1">
        <v>8908</v>
      </c>
      <c r="L56" s="1">
        <v>17804</v>
      </c>
      <c r="M56" s="1">
        <v>395970.54915857606</v>
      </c>
      <c r="N56" s="1">
        <f t="shared" si="1"/>
        <v>122354899.69</v>
      </c>
      <c r="O56" s="1">
        <f t="shared" si="2"/>
        <v>117603253.10009709</v>
      </c>
      <c r="P56" s="1">
        <f t="shared" si="3"/>
        <v>-4751646.5899029076</v>
      </c>
    </row>
    <row r="57" spans="1:16" x14ac:dyDescent="0.25">
      <c r="A57">
        <v>6</v>
      </c>
      <c r="B57" t="s">
        <v>168</v>
      </c>
      <c r="C57" t="s">
        <v>168</v>
      </c>
      <c r="D57">
        <v>1</v>
      </c>
      <c r="E57" t="s">
        <v>268</v>
      </c>
      <c r="F57" t="s">
        <v>270</v>
      </c>
      <c r="G57">
        <v>0</v>
      </c>
      <c r="H57" t="s">
        <v>80</v>
      </c>
      <c r="I57">
        <v>1</v>
      </c>
      <c r="J57">
        <v>1</v>
      </c>
      <c r="K57" s="1">
        <v>8908</v>
      </c>
      <c r="L57" s="1">
        <v>17804</v>
      </c>
      <c r="M57" s="1">
        <v>395535.31</v>
      </c>
      <c r="N57" s="1">
        <f t="shared" si="1"/>
        <v>395535.31</v>
      </c>
      <c r="O57" s="1">
        <f t="shared" si="2"/>
        <v>395535.31</v>
      </c>
      <c r="P57" s="1">
        <f t="shared" si="3"/>
        <v>0</v>
      </c>
    </row>
    <row r="58" spans="1:16" x14ac:dyDescent="0.25">
      <c r="A58">
        <v>6</v>
      </c>
      <c r="B58" t="s">
        <v>168</v>
      </c>
      <c r="C58" t="s">
        <v>168</v>
      </c>
      <c r="D58">
        <v>1</v>
      </c>
      <c r="E58" t="s">
        <v>271</v>
      </c>
      <c r="F58" t="s">
        <v>272</v>
      </c>
      <c r="G58">
        <v>0</v>
      </c>
      <c r="H58" t="s">
        <v>80</v>
      </c>
      <c r="I58">
        <v>42</v>
      </c>
      <c r="J58">
        <v>40</v>
      </c>
      <c r="K58" s="1">
        <v>8908</v>
      </c>
      <c r="L58" s="1">
        <v>18311</v>
      </c>
      <c r="M58" s="1">
        <v>402608.95714285714</v>
      </c>
      <c r="N58" s="1">
        <f t="shared" si="1"/>
        <v>16909576.199999999</v>
      </c>
      <c r="O58" s="1">
        <f t="shared" si="2"/>
        <v>16104358.285714285</v>
      </c>
      <c r="P58" s="1">
        <f t="shared" si="3"/>
        <v>-805217.91428571381</v>
      </c>
    </row>
    <row r="59" spans="1:16" x14ac:dyDescent="0.25">
      <c r="A59">
        <v>6</v>
      </c>
      <c r="B59" t="s">
        <v>168</v>
      </c>
      <c r="C59" t="s">
        <v>168</v>
      </c>
      <c r="D59">
        <v>1</v>
      </c>
      <c r="E59" t="s">
        <v>273</v>
      </c>
      <c r="F59" t="s">
        <v>274</v>
      </c>
      <c r="G59">
        <v>0</v>
      </c>
      <c r="H59" t="s">
        <v>80</v>
      </c>
      <c r="I59">
        <v>81</v>
      </c>
      <c r="J59">
        <v>74</v>
      </c>
      <c r="K59" s="1">
        <v>9596</v>
      </c>
      <c r="L59" s="1">
        <v>18007</v>
      </c>
      <c r="M59" s="1">
        <v>409118.48024691356</v>
      </c>
      <c r="N59" s="1">
        <f t="shared" si="1"/>
        <v>33138596.899999999</v>
      </c>
      <c r="O59" s="1">
        <f t="shared" si="2"/>
        <v>30274767.538271602</v>
      </c>
      <c r="P59" s="1">
        <f t="shared" si="3"/>
        <v>-2863829.3617283963</v>
      </c>
    </row>
    <row r="60" spans="1:16" x14ac:dyDescent="0.25">
      <c r="A60">
        <v>6</v>
      </c>
      <c r="B60" t="s">
        <v>168</v>
      </c>
      <c r="C60" t="s">
        <v>168</v>
      </c>
      <c r="D60">
        <v>1</v>
      </c>
      <c r="E60" t="s">
        <v>275</v>
      </c>
      <c r="F60" t="s">
        <v>276</v>
      </c>
      <c r="G60">
        <v>0</v>
      </c>
      <c r="H60" t="s">
        <v>80</v>
      </c>
      <c r="I60">
        <v>139</v>
      </c>
      <c r="J60">
        <v>127</v>
      </c>
      <c r="K60" s="1">
        <v>9596</v>
      </c>
      <c r="L60" s="1">
        <v>18406</v>
      </c>
      <c r="M60" s="1">
        <v>414287.16014388495</v>
      </c>
      <c r="N60" s="1">
        <f t="shared" si="1"/>
        <v>57585915.260000005</v>
      </c>
      <c r="O60" s="1">
        <f t="shared" si="2"/>
        <v>52614469.338273391</v>
      </c>
      <c r="P60" s="1">
        <f t="shared" si="3"/>
        <v>-4971445.9217266142</v>
      </c>
    </row>
    <row r="61" spans="1:16" x14ac:dyDescent="0.25">
      <c r="A61">
        <v>6</v>
      </c>
      <c r="B61" t="s">
        <v>168</v>
      </c>
      <c r="C61" t="s">
        <v>168</v>
      </c>
      <c r="D61">
        <v>1</v>
      </c>
      <c r="E61" t="s">
        <v>277</v>
      </c>
      <c r="F61" t="s">
        <v>278</v>
      </c>
      <c r="G61">
        <v>0</v>
      </c>
      <c r="H61" t="s">
        <v>80</v>
      </c>
      <c r="I61">
        <v>183</v>
      </c>
      <c r="J61">
        <v>156</v>
      </c>
      <c r="K61" s="1">
        <v>9596</v>
      </c>
      <c r="L61" s="1">
        <v>18806</v>
      </c>
      <c r="M61" s="1">
        <v>419303.28868852457</v>
      </c>
      <c r="N61" s="1">
        <f t="shared" si="1"/>
        <v>76732501.829999998</v>
      </c>
      <c r="O61" s="1">
        <f t="shared" si="2"/>
        <v>65411313.035409831</v>
      </c>
      <c r="P61" s="1">
        <f t="shared" si="3"/>
        <v>-11321188.794590168</v>
      </c>
    </row>
    <row r="62" spans="1:16" x14ac:dyDescent="0.25">
      <c r="A62">
        <v>6</v>
      </c>
      <c r="B62" t="s">
        <v>168</v>
      </c>
      <c r="C62" t="s">
        <v>168</v>
      </c>
      <c r="D62">
        <v>1</v>
      </c>
      <c r="E62" t="s">
        <v>277</v>
      </c>
      <c r="F62" t="s">
        <v>279</v>
      </c>
      <c r="G62">
        <v>0</v>
      </c>
      <c r="H62" t="s">
        <v>80</v>
      </c>
      <c r="I62">
        <v>1</v>
      </c>
      <c r="J62">
        <v>1</v>
      </c>
      <c r="K62" s="1">
        <v>9596</v>
      </c>
      <c r="L62" s="1">
        <v>18806</v>
      </c>
      <c r="M62" s="1">
        <v>416667.4</v>
      </c>
      <c r="N62" s="1">
        <f t="shared" si="1"/>
        <v>416667.4</v>
      </c>
      <c r="O62" s="1">
        <f t="shared" si="2"/>
        <v>416667.4</v>
      </c>
      <c r="P62" s="1">
        <f t="shared" si="3"/>
        <v>0</v>
      </c>
    </row>
    <row r="63" spans="1:16" x14ac:dyDescent="0.25">
      <c r="A63">
        <v>6</v>
      </c>
      <c r="B63" t="s">
        <v>168</v>
      </c>
      <c r="C63" t="s">
        <v>168</v>
      </c>
      <c r="D63">
        <v>1</v>
      </c>
      <c r="E63" t="s">
        <v>280</v>
      </c>
      <c r="F63" t="s">
        <v>281</v>
      </c>
      <c r="G63">
        <v>0</v>
      </c>
      <c r="H63" t="s">
        <v>80</v>
      </c>
      <c r="I63">
        <v>75</v>
      </c>
      <c r="J63">
        <v>75</v>
      </c>
      <c r="K63" s="1">
        <v>9596</v>
      </c>
      <c r="L63" s="1">
        <v>19211</v>
      </c>
      <c r="M63" s="1">
        <v>424073.76453333331</v>
      </c>
      <c r="N63" s="1">
        <f t="shared" si="1"/>
        <v>31805532.339999996</v>
      </c>
      <c r="O63" s="1">
        <f t="shared" si="2"/>
        <v>31805532.339999996</v>
      </c>
      <c r="P63" s="1">
        <f t="shared" si="3"/>
        <v>0</v>
      </c>
    </row>
    <row r="64" spans="1:16" x14ac:dyDescent="0.25">
      <c r="A64">
        <v>6</v>
      </c>
      <c r="B64" t="s">
        <v>168</v>
      </c>
      <c r="C64" t="s">
        <v>168</v>
      </c>
      <c r="D64">
        <v>1</v>
      </c>
      <c r="E64" t="s">
        <v>280</v>
      </c>
      <c r="F64" t="s">
        <v>282</v>
      </c>
      <c r="G64">
        <v>0</v>
      </c>
      <c r="H64" t="s">
        <v>80</v>
      </c>
      <c r="I64">
        <v>1</v>
      </c>
      <c r="J64">
        <v>1</v>
      </c>
      <c r="K64" s="1">
        <v>9596</v>
      </c>
      <c r="L64" s="1">
        <v>19211</v>
      </c>
      <c r="M64" s="1">
        <v>424145.66000000003</v>
      </c>
      <c r="N64" s="1">
        <f t="shared" si="1"/>
        <v>424145.66000000003</v>
      </c>
      <c r="O64" s="1">
        <f t="shared" si="2"/>
        <v>424145.66000000003</v>
      </c>
      <c r="P64" s="1">
        <f t="shared" si="3"/>
        <v>0</v>
      </c>
    </row>
    <row r="65" spans="1:16" x14ac:dyDescent="0.25">
      <c r="A65">
        <v>6</v>
      </c>
      <c r="B65" t="s">
        <v>168</v>
      </c>
      <c r="C65" t="s">
        <v>168</v>
      </c>
      <c r="D65">
        <v>1</v>
      </c>
      <c r="E65" t="s">
        <v>280</v>
      </c>
      <c r="F65" t="s">
        <v>283</v>
      </c>
      <c r="G65">
        <v>0</v>
      </c>
      <c r="H65" t="s">
        <v>80</v>
      </c>
      <c r="I65">
        <v>1</v>
      </c>
      <c r="J65">
        <v>1</v>
      </c>
      <c r="K65" s="1">
        <v>9596</v>
      </c>
      <c r="L65" s="1">
        <v>19211</v>
      </c>
      <c r="M65" s="1">
        <v>422383.22000000003</v>
      </c>
      <c r="N65" s="1">
        <f t="shared" si="1"/>
        <v>422383.22000000003</v>
      </c>
      <c r="O65" s="1">
        <f t="shared" si="2"/>
        <v>422383.22000000003</v>
      </c>
      <c r="P65" s="1">
        <f t="shared" si="3"/>
        <v>0</v>
      </c>
    </row>
    <row r="66" spans="1:16" x14ac:dyDescent="0.25">
      <c r="A66">
        <v>6</v>
      </c>
      <c r="B66" t="s">
        <v>168</v>
      </c>
      <c r="C66" t="s">
        <v>168</v>
      </c>
      <c r="D66">
        <v>1</v>
      </c>
      <c r="E66" t="s">
        <v>284</v>
      </c>
      <c r="F66" t="s">
        <v>285</v>
      </c>
      <c r="G66">
        <v>0</v>
      </c>
      <c r="H66" t="s">
        <v>80</v>
      </c>
      <c r="I66">
        <v>211</v>
      </c>
      <c r="J66">
        <v>210</v>
      </c>
      <c r="K66" s="1">
        <v>9596</v>
      </c>
      <c r="L66" s="1">
        <v>19613</v>
      </c>
      <c r="M66" s="1">
        <v>429065.92563981045</v>
      </c>
      <c r="N66" s="1">
        <f t="shared" si="1"/>
        <v>90532910.310000002</v>
      </c>
      <c r="O66" s="1">
        <f t="shared" si="2"/>
        <v>90103844.384360194</v>
      </c>
      <c r="P66" s="1">
        <f t="shared" si="3"/>
        <v>-429065.92563980818</v>
      </c>
    </row>
    <row r="67" spans="1:16" x14ac:dyDescent="0.25">
      <c r="A67">
        <v>6</v>
      </c>
      <c r="B67" t="s">
        <v>168</v>
      </c>
      <c r="C67" t="s">
        <v>168</v>
      </c>
      <c r="D67">
        <v>1</v>
      </c>
      <c r="E67" t="s">
        <v>284</v>
      </c>
      <c r="F67" t="s">
        <v>286</v>
      </c>
      <c r="G67">
        <v>0</v>
      </c>
      <c r="H67" t="s">
        <v>80</v>
      </c>
      <c r="I67">
        <v>1</v>
      </c>
      <c r="J67">
        <v>1</v>
      </c>
      <c r="K67" s="1">
        <v>9596</v>
      </c>
      <c r="L67" s="1">
        <v>19613</v>
      </c>
      <c r="M67" s="1">
        <v>425722.47000000003</v>
      </c>
      <c r="N67" s="1">
        <f t="shared" si="1"/>
        <v>425722.47000000003</v>
      </c>
      <c r="O67" s="1">
        <f t="shared" si="2"/>
        <v>425722.47000000003</v>
      </c>
      <c r="P67" s="1">
        <f t="shared" si="3"/>
        <v>0</v>
      </c>
    </row>
    <row r="68" spans="1:16" x14ac:dyDescent="0.25">
      <c r="A68">
        <v>6</v>
      </c>
      <c r="B68" t="s">
        <v>168</v>
      </c>
      <c r="C68" t="s">
        <v>168</v>
      </c>
      <c r="D68">
        <v>1</v>
      </c>
      <c r="E68" t="s">
        <v>287</v>
      </c>
      <c r="F68" t="s">
        <v>288</v>
      </c>
      <c r="G68">
        <v>0</v>
      </c>
      <c r="H68" t="s">
        <v>80</v>
      </c>
      <c r="I68">
        <v>136</v>
      </c>
      <c r="J68">
        <v>133</v>
      </c>
      <c r="K68" s="1">
        <v>9596</v>
      </c>
      <c r="L68" s="1">
        <v>19904</v>
      </c>
      <c r="M68" s="1">
        <v>432664.02</v>
      </c>
      <c r="N68" s="1">
        <f t="shared" si="1"/>
        <v>58842306.719999999</v>
      </c>
      <c r="O68" s="1">
        <f t="shared" si="2"/>
        <v>57544314.660000004</v>
      </c>
      <c r="P68" s="1">
        <f t="shared" si="3"/>
        <v>-1297992.0599999949</v>
      </c>
    </row>
    <row r="69" spans="1:16" x14ac:dyDescent="0.25">
      <c r="A69">
        <v>6</v>
      </c>
      <c r="B69" t="s">
        <v>168</v>
      </c>
      <c r="C69" t="s">
        <v>168</v>
      </c>
      <c r="D69">
        <v>1</v>
      </c>
      <c r="E69" t="s">
        <v>289</v>
      </c>
      <c r="F69" t="s">
        <v>290</v>
      </c>
      <c r="G69">
        <v>0</v>
      </c>
      <c r="H69" t="s">
        <v>80</v>
      </c>
      <c r="I69">
        <v>193</v>
      </c>
      <c r="J69">
        <v>182</v>
      </c>
      <c r="K69" s="1">
        <v>9596</v>
      </c>
      <c r="L69" s="1">
        <v>20410</v>
      </c>
      <c r="M69" s="1">
        <v>438934.65683937829</v>
      </c>
      <c r="N69" s="1">
        <f t="shared" ref="N69:N132" si="4">+M69*I69</f>
        <v>84714388.770000011</v>
      </c>
      <c r="O69" s="1">
        <f t="shared" ref="O69:O132" si="5">+M69*J69</f>
        <v>79886107.544766843</v>
      </c>
      <c r="P69" s="1">
        <f t="shared" ref="P69:P132" si="6">+O69-N69</f>
        <v>-4828281.2252331674</v>
      </c>
    </row>
    <row r="70" spans="1:16" x14ac:dyDescent="0.25">
      <c r="A70">
        <v>6</v>
      </c>
      <c r="B70" t="s">
        <v>168</v>
      </c>
      <c r="C70" t="s">
        <v>168</v>
      </c>
      <c r="D70">
        <v>1</v>
      </c>
      <c r="E70" t="s">
        <v>289</v>
      </c>
      <c r="F70" t="s">
        <v>291</v>
      </c>
      <c r="G70">
        <v>0</v>
      </c>
      <c r="H70" t="s">
        <v>80</v>
      </c>
      <c r="I70">
        <v>1</v>
      </c>
      <c r="J70">
        <v>1</v>
      </c>
      <c r="K70" s="1">
        <v>9596</v>
      </c>
      <c r="L70" s="1">
        <v>20410</v>
      </c>
      <c r="M70" s="1">
        <v>438758.11</v>
      </c>
      <c r="N70" s="1">
        <f t="shared" si="4"/>
        <v>438758.11</v>
      </c>
      <c r="O70" s="1">
        <f t="shared" si="5"/>
        <v>438758.11</v>
      </c>
      <c r="P70" s="1">
        <f t="shared" si="6"/>
        <v>0</v>
      </c>
    </row>
    <row r="71" spans="1:16" x14ac:dyDescent="0.25">
      <c r="A71">
        <v>6</v>
      </c>
      <c r="B71" t="s">
        <v>168</v>
      </c>
      <c r="C71" t="s">
        <v>168</v>
      </c>
      <c r="D71">
        <v>1</v>
      </c>
      <c r="E71" t="s">
        <v>292</v>
      </c>
      <c r="F71" t="s">
        <v>293</v>
      </c>
      <c r="G71">
        <v>0</v>
      </c>
      <c r="H71" t="s">
        <v>80</v>
      </c>
      <c r="I71">
        <v>255</v>
      </c>
      <c r="J71">
        <v>252</v>
      </c>
      <c r="K71" s="1">
        <v>9596</v>
      </c>
      <c r="L71" s="1">
        <v>20816</v>
      </c>
      <c r="M71" s="1">
        <v>443514.26870588236</v>
      </c>
      <c r="N71" s="1">
        <f t="shared" si="4"/>
        <v>113096138.52</v>
      </c>
      <c r="O71" s="1">
        <f t="shared" si="5"/>
        <v>111765595.71388236</v>
      </c>
      <c r="P71" s="1">
        <f t="shared" si="6"/>
        <v>-1330542.8061176389</v>
      </c>
    </row>
    <row r="72" spans="1:16" x14ac:dyDescent="0.25">
      <c r="A72">
        <v>6</v>
      </c>
      <c r="B72" t="s">
        <v>168</v>
      </c>
      <c r="C72" t="s">
        <v>168</v>
      </c>
      <c r="D72">
        <v>1</v>
      </c>
      <c r="E72" t="s">
        <v>294</v>
      </c>
      <c r="F72" t="s">
        <v>295</v>
      </c>
      <c r="G72">
        <v>0</v>
      </c>
      <c r="H72" t="s">
        <v>80</v>
      </c>
      <c r="I72">
        <v>186</v>
      </c>
      <c r="J72">
        <v>183</v>
      </c>
      <c r="K72" s="1">
        <v>9596</v>
      </c>
      <c r="L72" s="1">
        <v>21142</v>
      </c>
      <c r="M72" s="1">
        <v>447406.24446236558</v>
      </c>
      <c r="N72" s="1">
        <f t="shared" si="4"/>
        <v>83217561.469999999</v>
      </c>
      <c r="O72" s="1">
        <f t="shared" si="5"/>
        <v>81875342.736612901</v>
      </c>
      <c r="P72" s="1">
        <f t="shared" si="6"/>
        <v>-1342218.7333870977</v>
      </c>
    </row>
    <row r="73" spans="1:16" x14ac:dyDescent="0.25">
      <c r="A73">
        <v>6</v>
      </c>
      <c r="B73" t="s">
        <v>168</v>
      </c>
      <c r="C73" t="s">
        <v>168</v>
      </c>
      <c r="D73">
        <v>1</v>
      </c>
      <c r="E73" t="s">
        <v>294</v>
      </c>
      <c r="F73" t="s">
        <v>296</v>
      </c>
      <c r="G73">
        <v>0</v>
      </c>
      <c r="H73" t="s">
        <v>80</v>
      </c>
      <c r="I73">
        <v>1</v>
      </c>
      <c r="J73">
        <v>1</v>
      </c>
      <c r="K73" s="1">
        <v>9596</v>
      </c>
      <c r="L73" s="1">
        <v>21142</v>
      </c>
      <c r="M73" s="1">
        <v>445916.7</v>
      </c>
      <c r="N73" s="1">
        <f t="shared" si="4"/>
        <v>445916.7</v>
      </c>
      <c r="O73" s="1">
        <f t="shared" si="5"/>
        <v>445916.7</v>
      </c>
      <c r="P73" s="1">
        <f t="shared" si="6"/>
        <v>0</v>
      </c>
    </row>
    <row r="74" spans="1:16" x14ac:dyDescent="0.25">
      <c r="A74">
        <v>6</v>
      </c>
      <c r="B74" t="s">
        <v>168</v>
      </c>
      <c r="C74" t="s">
        <v>168</v>
      </c>
      <c r="D74">
        <v>1</v>
      </c>
      <c r="E74" t="s">
        <v>294</v>
      </c>
      <c r="F74" t="s">
        <v>297</v>
      </c>
      <c r="G74">
        <v>0</v>
      </c>
      <c r="H74" t="s">
        <v>80</v>
      </c>
      <c r="I74">
        <v>1</v>
      </c>
      <c r="J74">
        <v>1</v>
      </c>
      <c r="K74" s="1">
        <v>9596</v>
      </c>
      <c r="L74" s="1">
        <v>21142</v>
      </c>
      <c r="M74" s="1">
        <v>444356.7</v>
      </c>
      <c r="N74" s="1">
        <f t="shared" si="4"/>
        <v>444356.7</v>
      </c>
      <c r="O74" s="1">
        <f t="shared" si="5"/>
        <v>444356.7</v>
      </c>
      <c r="P74" s="1">
        <f t="shared" si="6"/>
        <v>0</v>
      </c>
    </row>
    <row r="75" spans="1:16" x14ac:dyDescent="0.25">
      <c r="A75">
        <v>6</v>
      </c>
      <c r="B75" t="s">
        <v>168</v>
      </c>
      <c r="C75" t="s">
        <v>168</v>
      </c>
      <c r="D75">
        <v>1</v>
      </c>
      <c r="E75" t="s">
        <v>298</v>
      </c>
      <c r="F75" t="s">
        <v>299</v>
      </c>
      <c r="G75">
        <v>0</v>
      </c>
      <c r="H75" t="s">
        <v>80</v>
      </c>
      <c r="I75">
        <v>139</v>
      </c>
      <c r="J75">
        <v>121</v>
      </c>
      <c r="K75" s="1">
        <v>9596</v>
      </c>
      <c r="L75" s="1">
        <v>21294</v>
      </c>
      <c r="M75" s="1">
        <v>449440.84928057558</v>
      </c>
      <c r="N75" s="1">
        <f t="shared" si="4"/>
        <v>62472278.050000004</v>
      </c>
      <c r="O75" s="1">
        <f t="shared" si="5"/>
        <v>54382342.762949646</v>
      </c>
      <c r="P75" s="1">
        <f t="shared" si="6"/>
        <v>-8089935.287050359</v>
      </c>
    </row>
    <row r="76" spans="1:16" x14ac:dyDescent="0.25">
      <c r="A76">
        <v>6</v>
      </c>
      <c r="B76" t="s">
        <v>168</v>
      </c>
      <c r="C76" t="s">
        <v>168</v>
      </c>
      <c r="D76">
        <v>1</v>
      </c>
      <c r="E76" t="s">
        <v>300</v>
      </c>
      <c r="F76" t="s">
        <v>301</v>
      </c>
      <c r="G76">
        <v>0</v>
      </c>
      <c r="H76" t="s">
        <v>80</v>
      </c>
      <c r="I76">
        <v>300</v>
      </c>
      <c r="J76">
        <v>278</v>
      </c>
      <c r="K76" s="1">
        <v>9596</v>
      </c>
      <c r="L76" s="1">
        <v>21669</v>
      </c>
      <c r="M76" s="1">
        <v>454482.54933333339</v>
      </c>
      <c r="N76" s="1">
        <f t="shared" si="4"/>
        <v>136344764.80000001</v>
      </c>
      <c r="O76" s="1">
        <f t="shared" si="5"/>
        <v>126346148.71466668</v>
      </c>
      <c r="P76" s="1">
        <f t="shared" si="6"/>
        <v>-9998616.0853333324</v>
      </c>
    </row>
    <row r="77" spans="1:16" x14ac:dyDescent="0.25">
      <c r="A77">
        <v>6</v>
      </c>
      <c r="B77" t="s">
        <v>168</v>
      </c>
      <c r="C77" t="s">
        <v>168</v>
      </c>
      <c r="D77">
        <v>1</v>
      </c>
      <c r="E77" t="s">
        <v>302</v>
      </c>
      <c r="F77" t="s">
        <v>303</v>
      </c>
      <c r="G77">
        <v>0</v>
      </c>
      <c r="H77" t="s">
        <v>80</v>
      </c>
      <c r="I77">
        <v>109</v>
      </c>
      <c r="J77">
        <v>105</v>
      </c>
      <c r="K77" s="1">
        <v>9596</v>
      </c>
      <c r="L77" s="1">
        <v>22065</v>
      </c>
      <c r="M77" s="1">
        <v>458924.35596330272</v>
      </c>
      <c r="N77" s="1">
        <f t="shared" si="4"/>
        <v>50022754.799999997</v>
      </c>
      <c r="O77" s="1">
        <f t="shared" si="5"/>
        <v>48187057.376146786</v>
      </c>
      <c r="P77" s="1">
        <f t="shared" si="6"/>
        <v>-1835697.4238532111</v>
      </c>
    </row>
    <row r="78" spans="1:16" x14ac:dyDescent="0.25">
      <c r="A78">
        <v>6</v>
      </c>
      <c r="B78" t="s">
        <v>168</v>
      </c>
      <c r="C78" t="s">
        <v>168</v>
      </c>
      <c r="D78">
        <v>1</v>
      </c>
      <c r="E78" t="s">
        <v>304</v>
      </c>
      <c r="F78" t="s">
        <v>305</v>
      </c>
      <c r="G78">
        <v>0</v>
      </c>
      <c r="H78" t="s">
        <v>80</v>
      </c>
      <c r="I78">
        <v>141</v>
      </c>
      <c r="J78">
        <v>141</v>
      </c>
      <c r="K78" s="1">
        <v>9596</v>
      </c>
      <c r="L78" s="1">
        <v>22459</v>
      </c>
      <c r="M78" s="1">
        <v>463304.06106382981</v>
      </c>
      <c r="N78" s="1">
        <f t="shared" si="4"/>
        <v>65325872.609999999</v>
      </c>
      <c r="O78" s="1">
        <f t="shared" si="5"/>
        <v>65325872.609999999</v>
      </c>
      <c r="P78" s="1">
        <f t="shared" si="6"/>
        <v>0</v>
      </c>
    </row>
    <row r="79" spans="1:16" x14ac:dyDescent="0.25">
      <c r="A79">
        <v>6</v>
      </c>
      <c r="B79" t="s">
        <v>168</v>
      </c>
      <c r="C79" t="s">
        <v>168</v>
      </c>
      <c r="D79">
        <v>1</v>
      </c>
      <c r="E79" t="s">
        <v>306</v>
      </c>
      <c r="F79" t="s">
        <v>307</v>
      </c>
      <c r="G79">
        <v>0</v>
      </c>
      <c r="H79" t="s">
        <v>80</v>
      </c>
      <c r="I79">
        <v>118</v>
      </c>
      <c r="J79">
        <v>117</v>
      </c>
      <c r="K79" s="1">
        <v>9596</v>
      </c>
      <c r="L79" s="1">
        <v>22859</v>
      </c>
      <c r="M79" s="1">
        <v>468275.27474576276</v>
      </c>
      <c r="N79" s="1">
        <f t="shared" si="4"/>
        <v>55256482.420000002</v>
      </c>
      <c r="O79" s="1">
        <f t="shared" si="5"/>
        <v>54788207.145254239</v>
      </c>
      <c r="P79" s="1">
        <f t="shared" si="6"/>
        <v>-468275.27474576235</v>
      </c>
    </row>
    <row r="80" spans="1:16" x14ac:dyDescent="0.25">
      <c r="A80">
        <v>6</v>
      </c>
      <c r="B80" t="s">
        <v>168</v>
      </c>
      <c r="C80" t="s">
        <v>168</v>
      </c>
      <c r="D80">
        <v>1</v>
      </c>
      <c r="E80" t="s">
        <v>306</v>
      </c>
      <c r="F80" t="s">
        <v>308</v>
      </c>
      <c r="G80">
        <v>0</v>
      </c>
      <c r="H80" t="s">
        <v>80</v>
      </c>
      <c r="I80">
        <v>1</v>
      </c>
      <c r="J80">
        <v>1</v>
      </c>
      <c r="K80" s="1">
        <v>9596</v>
      </c>
      <c r="L80" s="1">
        <v>22859</v>
      </c>
      <c r="M80" s="1">
        <v>465282.13</v>
      </c>
      <c r="N80" s="1">
        <f t="shared" si="4"/>
        <v>465282.13</v>
      </c>
      <c r="O80" s="1">
        <f t="shared" si="5"/>
        <v>465282.13</v>
      </c>
      <c r="P80" s="1">
        <f t="shared" si="6"/>
        <v>0</v>
      </c>
    </row>
    <row r="81" spans="1:16" x14ac:dyDescent="0.25">
      <c r="A81">
        <v>6</v>
      </c>
      <c r="B81" t="s">
        <v>168</v>
      </c>
      <c r="C81" t="s">
        <v>168</v>
      </c>
      <c r="D81">
        <v>1</v>
      </c>
      <c r="E81" t="s">
        <v>309</v>
      </c>
      <c r="F81" t="s">
        <v>310</v>
      </c>
      <c r="G81">
        <v>0</v>
      </c>
      <c r="H81" t="s">
        <v>80</v>
      </c>
      <c r="I81">
        <v>72</v>
      </c>
      <c r="J81">
        <v>68</v>
      </c>
      <c r="K81" s="1">
        <v>9596</v>
      </c>
      <c r="L81" s="1">
        <v>23068</v>
      </c>
      <c r="M81" s="1">
        <v>471177.94458333339</v>
      </c>
      <c r="N81" s="1">
        <f t="shared" si="4"/>
        <v>33924812.010000005</v>
      </c>
      <c r="O81" s="1">
        <f t="shared" si="5"/>
        <v>32040100.231666669</v>
      </c>
      <c r="P81" s="1">
        <f t="shared" si="6"/>
        <v>-1884711.7783333361</v>
      </c>
    </row>
    <row r="82" spans="1:16" x14ac:dyDescent="0.25">
      <c r="A82">
        <v>6</v>
      </c>
      <c r="B82" t="s">
        <v>168</v>
      </c>
      <c r="C82" t="s">
        <v>168</v>
      </c>
      <c r="D82">
        <v>1</v>
      </c>
      <c r="E82" t="s">
        <v>309</v>
      </c>
      <c r="F82" t="s">
        <v>311</v>
      </c>
      <c r="G82">
        <v>0</v>
      </c>
      <c r="H82" t="s">
        <v>80</v>
      </c>
      <c r="I82">
        <v>1</v>
      </c>
      <c r="J82">
        <v>1</v>
      </c>
      <c r="K82" s="1">
        <v>9596</v>
      </c>
      <c r="L82" s="1">
        <v>23068</v>
      </c>
      <c r="M82" s="1">
        <v>471151.69000000006</v>
      </c>
      <c r="N82" s="1">
        <f t="shared" si="4"/>
        <v>471151.69000000006</v>
      </c>
      <c r="O82" s="1">
        <f t="shared" si="5"/>
        <v>471151.69000000006</v>
      </c>
      <c r="P82" s="1">
        <f t="shared" si="6"/>
        <v>0</v>
      </c>
    </row>
    <row r="83" spans="1:16" x14ac:dyDescent="0.25">
      <c r="A83">
        <v>6</v>
      </c>
      <c r="B83" t="s">
        <v>168</v>
      </c>
      <c r="C83" t="s">
        <v>168</v>
      </c>
      <c r="D83">
        <v>1</v>
      </c>
      <c r="E83" t="s">
        <v>312</v>
      </c>
      <c r="F83" t="s">
        <v>313</v>
      </c>
      <c r="G83">
        <v>0</v>
      </c>
      <c r="H83" t="s">
        <v>80</v>
      </c>
      <c r="I83">
        <v>55</v>
      </c>
      <c r="J83">
        <v>54</v>
      </c>
      <c r="K83" s="1">
        <v>9596</v>
      </c>
      <c r="L83" s="1">
        <v>23464</v>
      </c>
      <c r="M83" s="1">
        <v>476007.554</v>
      </c>
      <c r="N83" s="1">
        <f t="shared" si="4"/>
        <v>26180415.469999999</v>
      </c>
      <c r="O83" s="1">
        <f t="shared" si="5"/>
        <v>25704407.916000001</v>
      </c>
      <c r="P83" s="1">
        <f t="shared" si="6"/>
        <v>-476007.55399999768</v>
      </c>
    </row>
    <row r="84" spans="1:16" x14ac:dyDescent="0.25">
      <c r="A84">
        <v>6</v>
      </c>
      <c r="B84" t="s">
        <v>168</v>
      </c>
      <c r="C84" t="s">
        <v>168</v>
      </c>
      <c r="D84">
        <v>1</v>
      </c>
      <c r="E84" t="s">
        <v>312</v>
      </c>
      <c r="F84" t="s">
        <v>314</v>
      </c>
      <c r="G84">
        <v>0</v>
      </c>
      <c r="H84" t="s">
        <v>80</v>
      </c>
      <c r="I84">
        <v>1</v>
      </c>
      <c r="J84">
        <v>1</v>
      </c>
      <c r="K84" s="1">
        <v>9596</v>
      </c>
      <c r="L84" s="1">
        <v>23464</v>
      </c>
      <c r="M84" s="1">
        <v>474215.38</v>
      </c>
      <c r="N84" s="1">
        <f t="shared" si="4"/>
        <v>474215.38</v>
      </c>
      <c r="O84" s="1">
        <f t="shared" si="5"/>
        <v>474215.38</v>
      </c>
      <c r="P84" s="1">
        <f t="shared" si="6"/>
        <v>0</v>
      </c>
    </row>
    <row r="85" spans="1:16" x14ac:dyDescent="0.25">
      <c r="A85">
        <v>6</v>
      </c>
      <c r="B85" t="s">
        <v>168</v>
      </c>
      <c r="C85" t="s">
        <v>168</v>
      </c>
      <c r="D85">
        <v>1</v>
      </c>
      <c r="E85" t="s">
        <v>315</v>
      </c>
      <c r="F85" t="s">
        <v>316</v>
      </c>
      <c r="G85">
        <v>0</v>
      </c>
      <c r="H85" t="s">
        <v>80</v>
      </c>
      <c r="I85">
        <v>21</v>
      </c>
      <c r="J85">
        <v>18</v>
      </c>
      <c r="K85" s="1">
        <v>9596</v>
      </c>
      <c r="L85" s="1">
        <v>23859</v>
      </c>
      <c r="M85" s="1">
        <v>481884.25714285718</v>
      </c>
      <c r="N85" s="1">
        <f t="shared" si="4"/>
        <v>10119569.4</v>
      </c>
      <c r="O85" s="1">
        <f t="shared" si="5"/>
        <v>8673916.6285714284</v>
      </c>
      <c r="P85" s="1">
        <f t="shared" si="6"/>
        <v>-1445652.771428572</v>
      </c>
    </row>
    <row r="86" spans="1:16" x14ac:dyDescent="0.25">
      <c r="A86">
        <v>6</v>
      </c>
      <c r="B86" t="s">
        <v>168</v>
      </c>
      <c r="C86" t="s">
        <v>168</v>
      </c>
      <c r="D86">
        <v>1</v>
      </c>
      <c r="E86" t="s">
        <v>315</v>
      </c>
      <c r="F86" t="s">
        <v>317</v>
      </c>
      <c r="G86">
        <v>0</v>
      </c>
      <c r="H86" t="s">
        <v>80</v>
      </c>
      <c r="I86">
        <v>1</v>
      </c>
      <c r="J86">
        <v>1</v>
      </c>
      <c r="K86" s="1">
        <v>9596</v>
      </c>
      <c r="L86" s="1">
        <v>23859</v>
      </c>
      <c r="M86" s="1">
        <v>480791.77</v>
      </c>
      <c r="N86" s="1">
        <f t="shared" si="4"/>
        <v>480791.77</v>
      </c>
      <c r="O86" s="1">
        <f t="shared" si="5"/>
        <v>480791.77</v>
      </c>
      <c r="P86" s="1">
        <f t="shared" si="6"/>
        <v>0</v>
      </c>
    </row>
    <row r="87" spans="1:16" x14ac:dyDescent="0.25">
      <c r="A87">
        <v>6</v>
      </c>
      <c r="B87" t="s">
        <v>168</v>
      </c>
      <c r="C87" t="s">
        <v>168</v>
      </c>
      <c r="D87">
        <v>1</v>
      </c>
      <c r="E87" t="s">
        <v>318</v>
      </c>
      <c r="F87" t="s">
        <v>319</v>
      </c>
      <c r="G87">
        <v>0</v>
      </c>
      <c r="H87" t="s">
        <v>80</v>
      </c>
      <c r="I87">
        <v>41</v>
      </c>
      <c r="J87">
        <v>38</v>
      </c>
      <c r="K87" s="1">
        <v>9596</v>
      </c>
      <c r="L87" s="1">
        <v>24253</v>
      </c>
      <c r="M87" s="1">
        <v>485339.08414634143</v>
      </c>
      <c r="N87" s="1">
        <f t="shared" si="4"/>
        <v>19898902.449999999</v>
      </c>
      <c r="O87" s="1">
        <f t="shared" si="5"/>
        <v>18442885.197560973</v>
      </c>
      <c r="P87" s="1">
        <f t="shared" si="6"/>
        <v>-1456017.2524390258</v>
      </c>
    </row>
    <row r="88" spans="1:16" x14ac:dyDescent="0.25">
      <c r="A88">
        <v>6</v>
      </c>
      <c r="B88" t="s">
        <v>168</v>
      </c>
      <c r="C88" t="s">
        <v>168</v>
      </c>
      <c r="D88">
        <v>1</v>
      </c>
      <c r="E88" t="s">
        <v>320</v>
      </c>
      <c r="F88" t="s">
        <v>321</v>
      </c>
      <c r="G88">
        <v>0</v>
      </c>
      <c r="H88" t="s">
        <v>80</v>
      </c>
      <c r="I88">
        <v>292</v>
      </c>
      <c r="J88">
        <v>274</v>
      </c>
      <c r="K88" s="1">
        <v>9596</v>
      </c>
      <c r="L88" s="1">
        <v>24455</v>
      </c>
      <c r="M88" s="1">
        <v>488251.28804794524</v>
      </c>
      <c r="N88" s="1">
        <f t="shared" si="4"/>
        <v>142569376.11000001</v>
      </c>
      <c r="O88" s="1">
        <f t="shared" si="5"/>
        <v>133780852.925137</v>
      </c>
      <c r="P88" s="1">
        <f t="shared" si="6"/>
        <v>-8788523.184863016</v>
      </c>
    </row>
    <row r="89" spans="1:16" x14ac:dyDescent="0.25">
      <c r="A89">
        <v>6</v>
      </c>
      <c r="B89" t="s">
        <v>168</v>
      </c>
      <c r="C89" t="s">
        <v>168</v>
      </c>
      <c r="D89">
        <v>1</v>
      </c>
      <c r="E89" t="s">
        <v>320</v>
      </c>
      <c r="F89" t="s">
        <v>322</v>
      </c>
      <c r="G89">
        <v>0</v>
      </c>
      <c r="H89" t="s">
        <v>80</v>
      </c>
      <c r="I89">
        <v>1</v>
      </c>
      <c r="J89">
        <v>1</v>
      </c>
      <c r="K89" s="1">
        <v>9596</v>
      </c>
      <c r="L89" s="1">
        <v>24455</v>
      </c>
      <c r="M89" s="1">
        <v>486292.9</v>
      </c>
      <c r="N89" s="1">
        <f t="shared" si="4"/>
        <v>486292.9</v>
      </c>
      <c r="O89" s="1">
        <f t="shared" si="5"/>
        <v>486292.9</v>
      </c>
      <c r="P89" s="1">
        <f t="shared" si="6"/>
        <v>0</v>
      </c>
    </row>
    <row r="90" spans="1:16" x14ac:dyDescent="0.25">
      <c r="A90">
        <v>6</v>
      </c>
      <c r="B90" t="s">
        <v>168</v>
      </c>
      <c r="C90" t="s">
        <v>168</v>
      </c>
      <c r="D90">
        <v>1</v>
      </c>
      <c r="E90" t="s">
        <v>320</v>
      </c>
      <c r="F90" t="s">
        <v>323</v>
      </c>
      <c r="G90">
        <v>0</v>
      </c>
      <c r="H90" t="s">
        <v>80</v>
      </c>
      <c r="I90">
        <v>1</v>
      </c>
      <c r="J90">
        <v>1</v>
      </c>
      <c r="K90" s="1">
        <v>9596</v>
      </c>
      <c r="L90" s="1">
        <v>24455</v>
      </c>
      <c r="M90" s="1">
        <v>488055.34</v>
      </c>
      <c r="N90" s="1">
        <f t="shared" si="4"/>
        <v>488055.34</v>
      </c>
      <c r="O90" s="1">
        <f t="shared" si="5"/>
        <v>488055.34</v>
      </c>
      <c r="P90" s="1">
        <f t="shared" si="6"/>
        <v>0</v>
      </c>
    </row>
    <row r="91" spans="1:16" x14ac:dyDescent="0.25">
      <c r="A91">
        <v>6</v>
      </c>
      <c r="B91" t="s">
        <v>168</v>
      </c>
      <c r="C91" t="s">
        <v>168</v>
      </c>
      <c r="D91">
        <v>1</v>
      </c>
      <c r="E91" t="s">
        <v>324</v>
      </c>
      <c r="F91" t="s">
        <v>325</v>
      </c>
      <c r="G91">
        <v>0</v>
      </c>
      <c r="H91" t="s">
        <v>80</v>
      </c>
      <c r="I91">
        <v>14</v>
      </c>
      <c r="J91">
        <v>14</v>
      </c>
      <c r="K91" s="1">
        <v>9948</v>
      </c>
      <c r="L91" s="1">
        <v>24394</v>
      </c>
      <c r="M91" s="1">
        <v>492966.73714285716</v>
      </c>
      <c r="N91" s="1">
        <f t="shared" si="4"/>
        <v>6901534.3200000003</v>
      </c>
      <c r="O91" s="1">
        <f t="shared" si="5"/>
        <v>6901534.3200000003</v>
      </c>
      <c r="P91" s="1">
        <f t="shared" si="6"/>
        <v>0</v>
      </c>
    </row>
    <row r="92" spans="1:16" x14ac:dyDescent="0.25">
      <c r="A92">
        <v>6</v>
      </c>
      <c r="B92" t="s">
        <v>168</v>
      </c>
      <c r="C92" t="s">
        <v>168</v>
      </c>
      <c r="D92">
        <v>1</v>
      </c>
      <c r="E92" t="s">
        <v>324</v>
      </c>
      <c r="F92" t="s">
        <v>326</v>
      </c>
      <c r="G92">
        <v>0</v>
      </c>
      <c r="H92" t="s">
        <v>80</v>
      </c>
      <c r="I92">
        <v>1</v>
      </c>
      <c r="J92">
        <v>1</v>
      </c>
      <c r="K92" s="1">
        <v>9948</v>
      </c>
      <c r="L92" s="1">
        <v>24394</v>
      </c>
      <c r="M92" s="1">
        <v>493176.68</v>
      </c>
      <c r="N92" s="1">
        <f t="shared" si="4"/>
        <v>493176.68</v>
      </c>
      <c r="O92" s="1">
        <f t="shared" si="5"/>
        <v>493176.68</v>
      </c>
      <c r="P92" s="1">
        <f t="shared" si="6"/>
        <v>0</v>
      </c>
    </row>
    <row r="93" spans="1:16" x14ac:dyDescent="0.25">
      <c r="A93">
        <v>6</v>
      </c>
      <c r="B93" t="s">
        <v>168</v>
      </c>
      <c r="C93" t="s">
        <v>168</v>
      </c>
      <c r="D93">
        <v>1</v>
      </c>
      <c r="E93" t="s">
        <v>327</v>
      </c>
      <c r="F93" t="s">
        <v>328</v>
      </c>
      <c r="G93">
        <v>0</v>
      </c>
      <c r="H93" t="s">
        <v>80</v>
      </c>
      <c r="I93">
        <v>32</v>
      </c>
      <c r="J93">
        <v>31</v>
      </c>
      <c r="K93" s="1">
        <v>9948</v>
      </c>
      <c r="L93" s="1">
        <v>25182</v>
      </c>
      <c r="M93" s="1">
        <v>501871.58124999993</v>
      </c>
      <c r="N93" s="1">
        <f t="shared" si="4"/>
        <v>16059890.599999998</v>
      </c>
      <c r="O93" s="1">
        <f t="shared" si="5"/>
        <v>15558019.018749997</v>
      </c>
      <c r="P93" s="1">
        <f t="shared" si="6"/>
        <v>-501871.58125000075</v>
      </c>
    </row>
    <row r="94" spans="1:16" x14ac:dyDescent="0.25">
      <c r="A94">
        <v>6</v>
      </c>
      <c r="B94" t="s">
        <v>168</v>
      </c>
      <c r="C94" t="s">
        <v>168</v>
      </c>
      <c r="D94">
        <v>1</v>
      </c>
      <c r="E94" t="s">
        <v>329</v>
      </c>
      <c r="F94" t="s">
        <v>330</v>
      </c>
      <c r="G94">
        <v>0</v>
      </c>
      <c r="H94" t="s">
        <v>80</v>
      </c>
      <c r="I94">
        <v>91</v>
      </c>
      <c r="J94">
        <v>86</v>
      </c>
      <c r="K94" s="1">
        <v>9948</v>
      </c>
      <c r="L94" s="1">
        <v>25573</v>
      </c>
      <c r="M94" s="1">
        <v>507109.88670329668</v>
      </c>
      <c r="N94" s="1">
        <f t="shared" si="4"/>
        <v>46146999.689999998</v>
      </c>
      <c r="O94" s="1">
        <f t="shared" si="5"/>
        <v>43611450.256483518</v>
      </c>
      <c r="P94" s="1">
        <f t="shared" si="6"/>
        <v>-2535549.43351648</v>
      </c>
    </row>
    <row r="95" spans="1:16" x14ac:dyDescent="0.25">
      <c r="A95">
        <v>6</v>
      </c>
      <c r="B95" t="s">
        <v>168</v>
      </c>
      <c r="C95" t="s">
        <v>168</v>
      </c>
      <c r="D95">
        <v>1</v>
      </c>
      <c r="E95" t="s">
        <v>329</v>
      </c>
      <c r="F95" t="s">
        <v>331</v>
      </c>
      <c r="G95">
        <v>0</v>
      </c>
      <c r="H95" t="s">
        <v>80</v>
      </c>
      <c r="I95">
        <v>1</v>
      </c>
      <c r="J95">
        <v>1</v>
      </c>
      <c r="K95" s="1">
        <v>9948</v>
      </c>
      <c r="L95" s="1">
        <v>25573</v>
      </c>
      <c r="M95" s="1">
        <v>505645.67</v>
      </c>
      <c r="N95" s="1">
        <f t="shared" si="4"/>
        <v>505645.67</v>
      </c>
      <c r="O95" s="1">
        <f t="shared" si="5"/>
        <v>505645.67</v>
      </c>
      <c r="P95" s="1">
        <f t="shared" si="6"/>
        <v>0</v>
      </c>
    </row>
    <row r="96" spans="1:16" x14ac:dyDescent="0.25">
      <c r="A96">
        <v>6</v>
      </c>
      <c r="B96" t="s">
        <v>168</v>
      </c>
      <c r="C96" t="s">
        <v>168</v>
      </c>
      <c r="D96">
        <v>1</v>
      </c>
      <c r="E96" t="s">
        <v>332</v>
      </c>
      <c r="F96" t="s">
        <v>333</v>
      </c>
      <c r="G96">
        <v>0</v>
      </c>
      <c r="H96" t="s">
        <v>80</v>
      </c>
      <c r="I96">
        <v>50</v>
      </c>
      <c r="J96">
        <v>43</v>
      </c>
      <c r="K96" s="1">
        <v>9948</v>
      </c>
      <c r="L96" s="1">
        <v>25965</v>
      </c>
      <c r="M96" s="1">
        <v>511952.01920000004</v>
      </c>
      <c r="N96" s="1">
        <f t="shared" si="4"/>
        <v>25597600.960000001</v>
      </c>
      <c r="O96" s="1">
        <f t="shared" si="5"/>
        <v>22013936.825600002</v>
      </c>
      <c r="P96" s="1">
        <f t="shared" si="6"/>
        <v>-3583664.1343999989</v>
      </c>
    </row>
    <row r="97" spans="1:16" x14ac:dyDescent="0.25">
      <c r="A97">
        <v>6</v>
      </c>
      <c r="B97" t="s">
        <v>168</v>
      </c>
      <c r="C97" t="s">
        <v>168</v>
      </c>
      <c r="D97">
        <v>1</v>
      </c>
      <c r="E97" t="s">
        <v>334</v>
      </c>
      <c r="F97" t="s">
        <v>335</v>
      </c>
      <c r="G97">
        <v>0</v>
      </c>
      <c r="H97" t="s">
        <v>80</v>
      </c>
      <c r="I97">
        <v>53</v>
      </c>
      <c r="J97">
        <v>49</v>
      </c>
      <c r="K97" s="1">
        <v>9948</v>
      </c>
      <c r="L97" s="1">
        <v>26358</v>
      </c>
      <c r="M97" s="1">
        <v>516810.12169811322</v>
      </c>
      <c r="N97" s="1">
        <f t="shared" si="4"/>
        <v>27390936.449999999</v>
      </c>
      <c r="O97" s="1">
        <f t="shared" si="5"/>
        <v>25323695.963207547</v>
      </c>
      <c r="P97" s="1">
        <f t="shared" si="6"/>
        <v>-2067240.4867924526</v>
      </c>
    </row>
    <row r="98" spans="1:16" x14ac:dyDescent="0.25">
      <c r="A98">
        <v>6</v>
      </c>
      <c r="B98" t="s">
        <v>168</v>
      </c>
      <c r="C98" t="s">
        <v>168</v>
      </c>
      <c r="D98">
        <v>1</v>
      </c>
      <c r="E98" t="s">
        <v>336</v>
      </c>
      <c r="F98" t="s">
        <v>337</v>
      </c>
      <c r="G98">
        <v>0</v>
      </c>
      <c r="H98" t="s">
        <v>80</v>
      </c>
      <c r="I98">
        <v>5</v>
      </c>
      <c r="J98">
        <v>5</v>
      </c>
      <c r="K98" s="1">
        <v>9948</v>
      </c>
      <c r="L98" s="1">
        <v>26752</v>
      </c>
      <c r="M98" s="1">
        <v>521870.15199999994</v>
      </c>
      <c r="N98" s="1">
        <f t="shared" si="4"/>
        <v>2609350.7599999998</v>
      </c>
      <c r="O98" s="1">
        <f t="shared" si="5"/>
        <v>2609350.7599999998</v>
      </c>
      <c r="P98" s="1">
        <f t="shared" si="6"/>
        <v>0</v>
      </c>
    </row>
    <row r="99" spans="1:16" x14ac:dyDescent="0.25">
      <c r="A99">
        <v>6</v>
      </c>
      <c r="B99" t="s">
        <v>168</v>
      </c>
      <c r="C99" t="s">
        <v>168</v>
      </c>
      <c r="D99">
        <v>1</v>
      </c>
      <c r="E99" t="s">
        <v>338</v>
      </c>
      <c r="F99" t="s">
        <v>339</v>
      </c>
      <c r="G99">
        <v>0</v>
      </c>
      <c r="H99" t="s">
        <v>80</v>
      </c>
      <c r="I99">
        <v>14</v>
      </c>
      <c r="J99">
        <v>14</v>
      </c>
      <c r="K99" s="1">
        <v>9948</v>
      </c>
      <c r="L99" s="1">
        <v>27142</v>
      </c>
      <c r="M99" s="1">
        <v>526251.44857142854</v>
      </c>
      <c r="N99" s="1">
        <f t="shared" si="4"/>
        <v>7367520.2799999993</v>
      </c>
      <c r="O99" s="1">
        <f t="shared" si="5"/>
        <v>7367520.2799999993</v>
      </c>
      <c r="P99" s="1">
        <f t="shared" si="6"/>
        <v>0</v>
      </c>
    </row>
    <row r="100" spans="1:16" x14ac:dyDescent="0.25">
      <c r="A100">
        <v>6</v>
      </c>
      <c r="B100" t="s">
        <v>168</v>
      </c>
      <c r="C100" t="s">
        <v>168</v>
      </c>
      <c r="D100">
        <v>1</v>
      </c>
      <c r="E100" t="s">
        <v>340</v>
      </c>
      <c r="F100" t="s">
        <v>341</v>
      </c>
      <c r="G100">
        <v>0</v>
      </c>
      <c r="H100" t="s">
        <v>80</v>
      </c>
      <c r="I100">
        <v>15</v>
      </c>
      <c r="J100">
        <v>15</v>
      </c>
      <c r="K100" s="1">
        <v>9948</v>
      </c>
      <c r="L100" s="1">
        <v>27534</v>
      </c>
      <c r="M100" s="1">
        <v>532328.48599999992</v>
      </c>
      <c r="N100" s="1">
        <f t="shared" si="4"/>
        <v>7984927.2899999991</v>
      </c>
      <c r="O100" s="1">
        <f t="shared" si="5"/>
        <v>7984927.2899999991</v>
      </c>
      <c r="P100" s="1">
        <f t="shared" si="6"/>
        <v>0</v>
      </c>
    </row>
    <row r="101" spans="1:16" x14ac:dyDescent="0.25">
      <c r="A101">
        <v>6</v>
      </c>
      <c r="B101" t="s">
        <v>168</v>
      </c>
      <c r="C101" t="s">
        <v>168</v>
      </c>
      <c r="D101">
        <v>1</v>
      </c>
      <c r="E101" t="s">
        <v>342</v>
      </c>
      <c r="F101" t="s">
        <v>343</v>
      </c>
      <c r="G101">
        <v>0</v>
      </c>
      <c r="H101" t="s">
        <v>80</v>
      </c>
      <c r="I101">
        <v>2</v>
      </c>
      <c r="J101">
        <v>2</v>
      </c>
      <c r="K101" s="1">
        <v>9948</v>
      </c>
      <c r="L101" s="1">
        <v>28319</v>
      </c>
      <c r="M101" s="1">
        <v>542991.43499999994</v>
      </c>
      <c r="N101" s="1">
        <f t="shared" si="4"/>
        <v>1085982.8699999999</v>
      </c>
      <c r="O101" s="1">
        <f t="shared" si="5"/>
        <v>1085982.8699999999</v>
      </c>
      <c r="P101" s="1">
        <f t="shared" si="6"/>
        <v>0</v>
      </c>
    </row>
    <row r="102" spans="1:16" x14ac:dyDescent="0.25">
      <c r="A102">
        <v>6</v>
      </c>
      <c r="B102" t="s">
        <v>168</v>
      </c>
      <c r="C102" t="s">
        <v>168</v>
      </c>
      <c r="D102">
        <v>1</v>
      </c>
      <c r="E102" t="s">
        <v>344</v>
      </c>
      <c r="F102" t="s">
        <v>345</v>
      </c>
      <c r="G102">
        <v>0</v>
      </c>
      <c r="H102" t="s">
        <v>80</v>
      </c>
      <c r="I102">
        <v>100</v>
      </c>
      <c r="J102">
        <v>100</v>
      </c>
      <c r="K102" s="1">
        <v>9948</v>
      </c>
      <c r="L102" s="1">
        <v>28363</v>
      </c>
      <c r="M102" s="1">
        <v>541715.9192</v>
      </c>
      <c r="N102" s="1">
        <f t="shared" si="4"/>
        <v>54171591.920000002</v>
      </c>
      <c r="O102" s="1">
        <f t="shared" si="5"/>
        <v>54171591.920000002</v>
      </c>
      <c r="P102" s="1">
        <f t="shared" si="6"/>
        <v>0</v>
      </c>
    </row>
    <row r="103" spans="1:16" x14ac:dyDescent="0.25">
      <c r="A103">
        <v>6</v>
      </c>
      <c r="B103" t="s">
        <v>168</v>
      </c>
      <c r="C103" t="s">
        <v>168</v>
      </c>
      <c r="D103">
        <v>1</v>
      </c>
      <c r="E103" t="s">
        <v>344</v>
      </c>
      <c r="F103" t="s">
        <v>346</v>
      </c>
      <c r="G103">
        <v>0</v>
      </c>
      <c r="H103" t="s">
        <v>80</v>
      </c>
      <c r="I103">
        <v>1</v>
      </c>
      <c r="J103">
        <v>1</v>
      </c>
      <c r="K103" s="1">
        <v>9948</v>
      </c>
      <c r="L103" s="1">
        <v>28363</v>
      </c>
      <c r="M103" s="1">
        <v>538087.96</v>
      </c>
      <c r="N103" s="1">
        <f t="shared" si="4"/>
        <v>538087.96</v>
      </c>
      <c r="O103" s="1">
        <f t="shared" si="5"/>
        <v>538087.96</v>
      </c>
      <c r="P103" s="1">
        <f t="shared" si="6"/>
        <v>0</v>
      </c>
    </row>
    <row r="104" spans="1:16" x14ac:dyDescent="0.25">
      <c r="A104">
        <v>6</v>
      </c>
      <c r="B104" t="s">
        <v>168</v>
      </c>
      <c r="C104" t="s">
        <v>168</v>
      </c>
      <c r="D104">
        <v>1</v>
      </c>
      <c r="E104" t="s">
        <v>347</v>
      </c>
      <c r="F104" t="s">
        <v>348</v>
      </c>
      <c r="G104">
        <v>0</v>
      </c>
      <c r="H104" t="s">
        <v>349</v>
      </c>
      <c r="I104">
        <v>1</v>
      </c>
      <c r="J104">
        <v>1</v>
      </c>
      <c r="K104" s="1">
        <v>33350</v>
      </c>
      <c r="L104" s="1">
        <v>155177</v>
      </c>
      <c r="M104" s="1">
        <v>2463272.56</v>
      </c>
      <c r="N104" s="1">
        <f t="shared" si="4"/>
        <v>2463272.56</v>
      </c>
      <c r="O104" s="1">
        <f t="shared" si="5"/>
        <v>2463272.56</v>
      </c>
      <c r="P104" s="1">
        <f t="shared" si="6"/>
        <v>0</v>
      </c>
    </row>
    <row r="105" spans="1:16" x14ac:dyDescent="0.25">
      <c r="A105">
        <v>6</v>
      </c>
      <c r="B105" t="s">
        <v>168</v>
      </c>
      <c r="C105" t="s">
        <v>168</v>
      </c>
      <c r="D105">
        <v>1</v>
      </c>
      <c r="E105" t="s">
        <v>350</v>
      </c>
      <c r="F105" t="s">
        <v>351</v>
      </c>
      <c r="G105">
        <v>0</v>
      </c>
      <c r="H105" t="s">
        <v>352</v>
      </c>
      <c r="I105">
        <v>12</v>
      </c>
      <c r="J105">
        <v>11</v>
      </c>
      <c r="K105" s="1">
        <v>27376</v>
      </c>
      <c r="L105" s="1">
        <v>150594</v>
      </c>
      <c r="M105" s="1">
        <v>2497269.5416666665</v>
      </c>
      <c r="N105" s="1">
        <f t="shared" si="4"/>
        <v>29967234.5</v>
      </c>
      <c r="O105" s="1">
        <f t="shared" si="5"/>
        <v>27469964.958333332</v>
      </c>
      <c r="P105" s="1">
        <f t="shared" si="6"/>
        <v>-2497269.5416666679</v>
      </c>
    </row>
    <row r="106" spans="1:16" x14ac:dyDescent="0.25">
      <c r="A106">
        <v>6</v>
      </c>
      <c r="B106" t="s">
        <v>168</v>
      </c>
      <c r="C106" t="s">
        <v>168</v>
      </c>
      <c r="D106">
        <v>1</v>
      </c>
      <c r="E106" t="s">
        <v>353</v>
      </c>
      <c r="F106" t="s">
        <v>354</v>
      </c>
      <c r="G106">
        <v>0</v>
      </c>
      <c r="H106" t="s">
        <v>355</v>
      </c>
      <c r="I106">
        <v>1</v>
      </c>
      <c r="J106">
        <v>0</v>
      </c>
      <c r="K106" s="1">
        <v>22907</v>
      </c>
      <c r="L106" s="1">
        <v>139981</v>
      </c>
      <c r="M106" s="1">
        <v>2117771.92</v>
      </c>
      <c r="N106" s="1">
        <f t="shared" si="4"/>
        <v>2117771.92</v>
      </c>
      <c r="O106" s="1">
        <f t="shared" si="5"/>
        <v>0</v>
      </c>
      <c r="P106" s="1">
        <f t="shared" si="6"/>
        <v>-2117771.92</v>
      </c>
    </row>
    <row r="107" spans="1:16" x14ac:dyDescent="0.25">
      <c r="A107">
        <v>6</v>
      </c>
      <c r="B107" t="s">
        <v>168</v>
      </c>
      <c r="C107" t="s">
        <v>168</v>
      </c>
      <c r="D107">
        <v>1</v>
      </c>
      <c r="E107" t="s">
        <v>356</v>
      </c>
      <c r="F107" t="s">
        <v>357</v>
      </c>
      <c r="G107">
        <v>0</v>
      </c>
      <c r="H107" t="s">
        <v>355</v>
      </c>
      <c r="I107">
        <v>5</v>
      </c>
      <c r="J107">
        <v>5</v>
      </c>
      <c r="K107" s="1">
        <v>21781</v>
      </c>
      <c r="L107" s="1">
        <v>129041</v>
      </c>
      <c r="M107" s="1">
        <v>2071798.9879999999</v>
      </c>
      <c r="N107" s="1">
        <f t="shared" si="4"/>
        <v>10358994.939999999</v>
      </c>
      <c r="O107" s="1">
        <f t="shared" si="5"/>
        <v>10358994.939999999</v>
      </c>
      <c r="P107" s="1">
        <f t="shared" si="6"/>
        <v>0</v>
      </c>
    </row>
    <row r="108" spans="1:16" x14ac:dyDescent="0.25">
      <c r="A108">
        <v>6</v>
      </c>
      <c r="B108" t="s">
        <v>168</v>
      </c>
      <c r="C108" t="s">
        <v>168</v>
      </c>
      <c r="D108">
        <v>1</v>
      </c>
      <c r="E108" t="s">
        <v>358</v>
      </c>
      <c r="F108" t="s">
        <v>359</v>
      </c>
      <c r="G108">
        <v>0</v>
      </c>
      <c r="H108" t="s">
        <v>355</v>
      </c>
      <c r="I108">
        <v>25</v>
      </c>
      <c r="J108">
        <v>20</v>
      </c>
      <c r="K108" s="1">
        <v>22907</v>
      </c>
      <c r="L108" s="1">
        <v>130896</v>
      </c>
      <c r="M108" s="1">
        <v>2005067.4103999999</v>
      </c>
      <c r="N108" s="1">
        <f t="shared" si="4"/>
        <v>50126685.259999998</v>
      </c>
      <c r="O108" s="1">
        <f t="shared" si="5"/>
        <v>40101348.207999997</v>
      </c>
      <c r="P108" s="1">
        <f t="shared" si="6"/>
        <v>-10025337.052000001</v>
      </c>
    </row>
    <row r="109" spans="1:16" x14ac:dyDescent="0.25">
      <c r="A109">
        <v>6</v>
      </c>
      <c r="B109" t="s">
        <v>168</v>
      </c>
      <c r="C109" t="s">
        <v>168</v>
      </c>
      <c r="D109">
        <v>1</v>
      </c>
      <c r="E109" t="s">
        <v>360</v>
      </c>
      <c r="F109" t="s">
        <v>361</v>
      </c>
      <c r="G109">
        <v>0</v>
      </c>
      <c r="H109" t="s">
        <v>355</v>
      </c>
      <c r="I109">
        <v>6</v>
      </c>
      <c r="J109">
        <v>4</v>
      </c>
      <c r="K109" s="1">
        <v>22907</v>
      </c>
      <c r="L109" s="1">
        <v>132685</v>
      </c>
      <c r="M109" s="1">
        <v>2275970.1583333337</v>
      </c>
      <c r="N109" s="1">
        <f t="shared" si="4"/>
        <v>13655820.950000003</v>
      </c>
      <c r="O109" s="1">
        <f t="shared" si="5"/>
        <v>9103880.6333333347</v>
      </c>
      <c r="P109" s="1">
        <f t="shared" si="6"/>
        <v>-4551940.3166666683</v>
      </c>
    </row>
    <row r="110" spans="1:16" x14ac:dyDescent="0.25">
      <c r="A110">
        <v>6</v>
      </c>
      <c r="B110" t="s">
        <v>168</v>
      </c>
      <c r="C110" t="s">
        <v>168</v>
      </c>
      <c r="D110">
        <v>1</v>
      </c>
      <c r="E110" t="s">
        <v>362</v>
      </c>
      <c r="F110" t="s">
        <v>363</v>
      </c>
      <c r="G110">
        <v>0</v>
      </c>
      <c r="H110" t="s">
        <v>355</v>
      </c>
      <c r="I110">
        <v>14</v>
      </c>
      <c r="J110">
        <v>12</v>
      </c>
      <c r="K110" s="1">
        <v>22907</v>
      </c>
      <c r="L110" s="1">
        <v>134549</v>
      </c>
      <c r="M110" s="1">
        <v>2072402.2592857142</v>
      </c>
      <c r="N110" s="1">
        <f t="shared" si="4"/>
        <v>29013631.629999999</v>
      </c>
      <c r="O110" s="1">
        <f t="shared" si="5"/>
        <v>24868827.11142857</v>
      </c>
      <c r="P110" s="1">
        <f t="shared" si="6"/>
        <v>-4144804.518571429</v>
      </c>
    </row>
    <row r="111" spans="1:16" x14ac:dyDescent="0.25">
      <c r="A111">
        <v>6</v>
      </c>
      <c r="B111" t="s">
        <v>168</v>
      </c>
      <c r="C111" t="s">
        <v>168</v>
      </c>
      <c r="D111">
        <v>1</v>
      </c>
      <c r="E111" t="s">
        <v>364</v>
      </c>
      <c r="F111" t="s">
        <v>365</v>
      </c>
      <c r="G111">
        <v>0</v>
      </c>
      <c r="H111" t="s">
        <v>355</v>
      </c>
      <c r="I111">
        <v>40</v>
      </c>
      <c r="J111">
        <v>36</v>
      </c>
      <c r="K111" s="1">
        <v>22907</v>
      </c>
      <c r="L111" s="1">
        <v>136374</v>
      </c>
      <c r="M111" s="1">
        <v>2127216.0027500005</v>
      </c>
      <c r="N111" s="1">
        <f t="shared" si="4"/>
        <v>85088640.110000014</v>
      </c>
      <c r="O111" s="1">
        <f t="shared" si="5"/>
        <v>76579776.099000022</v>
      </c>
      <c r="P111" s="1">
        <f t="shared" si="6"/>
        <v>-8508864.0109999925</v>
      </c>
    </row>
    <row r="112" spans="1:16" x14ac:dyDescent="0.25">
      <c r="A112">
        <v>6</v>
      </c>
      <c r="B112" t="s">
        <v>168</v>
      </c>
      <c r="C112" t="s">
        <v>168</v>
      </c>
      <c r="D112">
        <v>1</v>
      </c>
      <c r="E112" t="s">
        <v>366</v>
      </c>
      <c r="F112" t="s">
        <v>367</v>
      </c>
      <c r="G112">
        <v>0</v>
      </c>
      <c r="H112" t="s">
        <v>355</v>
      </c>
      <c r="I112">
        <v>8</v>
      </c>
      <c r="J112">
        <v>8</v>
      </c>
      <c r="K112" s="1">
        <v>22907</v>
      </c>
      <c r="L112" s="1">
        <v>138201</v>
      </c>
      <c r="M112" s="1">
        <v>2086994.9725000001</v>
      </c>
      <c r="N112" s="1">
        <f t="shared" si="4"/>
        <v>16695959.780000001</v>
      </c>
      <c r="O112" s="1">
        <f t="shared" si="5"/>
        <v>16695959.780000001</v>
      </c>
      <c r="P112" s="1">
        <f t="shared" si="6"/>
        <v>0</v>
      </c>
    </row>
    <row r="113" spans="1:16" x14ac:dyDescent="0.25">
      <c r="A113">
        <v>6</v>
      </c>
      <c r="B113" t="s">
        <v>168</v>
      </c>
      <c r="C113" t="s">
        <v>168</v>
      </c>
      <c r="D113">
        <v>1</v>
      </c>
      <c r="E113" t="s">
        <v>368</v>
      </c>
      <c r="F113" t="s">
        <v>369</v>
      </c>
      <c r="G113">
        <v>0</v>
      </c>
      <c r="H113" t="s">
        <v>355</v>
      </c>
      <c r="I113">
        <v>27</v>
      </c>
      <c r="J113">
        <v>20</v>
      </c>
      <c r="K113" s="1">
        <v>22907</v>
      </c>
      <c r="L113" s="1">
        <v>139981</v>
      </c>
      <c r="M113" s="1">
        <v>2123424.0681481478</v>
      </c>
      <c r="N113" s="1">
        <f t="shared" si="4"/>
        <v>57332449.839999989</v>
      </c>
      <c r="O113" s="1">
        <f t="shared" si="5"/>
        <v>42468481.362962954</v>
      </c>
      <c r="P113" s="1">
        <f t="shared" si="6"/>
        <v>-14863968.477037035</v>
      </c>
    </row>
    <row r="114" spans="1:16" x14ac:dyDescent="0.25">
      <c r="A114">
        <v>6</v>
      </c>
      <c r="B114" t="s">
        <v>168</v>
      </c>
      <c r="C114" t="s">
        <v>168</v>
      </c>
      <c r="D114">
        <v>1</v>
      </c>
      <c r="E114" t="s">
        <v>370</v>
      </c>
      <c r="F114" t="s">
        <v>371</v>
      </c>
      <c r="G114">
        <v>0</v>
      </c>
      <c r="H114" t="s">
        <v>89</v>
      </c>
      <c r="I114">
        <v>2</v>
      </c>
      <c r="J114">
        <v>2</v>
      </c>
      <c r="K114" s="1">
        <v>7674</v>
      </c>
      <c r="L114" s="1">
        <v>6596</v>
      </c>
      <c r="M114" s="1">
        <v>278761.17499999999</v>
      </c>
      <c r="N114" s="1">
        <f t="shared" si="4"/>
        <v>557522.35</v>
      </c>
      <c r="O114" s="1">
        <f t="shared" si="5"/>
        <v>557522.35</v>
      </c>
      <c r="P114" s="1">
        <f t="shared" si="6"/>
        <v>0</v>
      </c>
    </row>
    <row r="115" spans="1:16" x14ac:dyDescent="0.25">
      <c r="A115">
        <v>6</v>
      </c>
      <c r="B115" t="s">
        <v>168</v>
      </c>
      <c r="C115" t="s">
        <v>168</v>
      </c>
      <c r="D115">
        <v>1</v>
      </c>
      <c r="E115" t="s">
        <v>370</v>
      </c>
      <c r="F115" t="s">
        <v>372</v>
      </c>
      <c r="G115">
        <v>0</v>
      </c>
      <c r="H115" t="s">
        <v>89</v>
      </c>
      <c r="I115">
        <v>1</v>
      </c>
      <c r="J115">
        <v>1</v>
      </c>
      <c r="K115" s="1">
        <v>7674</v>
      </c>
      <c r="L115" s="1">
        <v>6596</v>
      </c>
      <c r="M115" s="1">
        <v>279008.3</v>
      </c>
      <c r="N115" s="1">
        <f t="shared" si="4"/>
        <v>279008.3</v>
      </c>
      <c r="O115" s="1">
        <f t="shared" si="5"/>
        <v>279008.3</v>
      </c>
      <c r="P115" s="1">
        <f t="shared" si="6"/>
        <v>0</v>
      </c>
    </row>
    <row r="116" spans="1:16" x14ac:dyDescent="0.25">
      <c r="A116">
        <v>6</v>
      </c>
      <c r="B116" t="s">
        <v>168</v>
      </c>
      <c r="C116" t="s">
        <v>168</v>
      </c>
      <c r="D116">
        <v>1</v>
      </c>
      <c r="E116" t="s">
        <v>370</v>
      </c>
      <c r="F116" t="s">
        <v>373</v>
      </c>
      <c r="G116">
        <v>0</v>
      </c>
      <c r="H116" t="s">
        <v>89</v>
      </c>
      <c r="I116">
        <v>1</v>
      </c>
      <c r="J116">
        <v>1</v>
      </c>
      <c r="K116" s="1">
        <v>7674</v>
      </c>
      <c r="L116" s="1">
        <v>6596</v>
      </c>
      <c r="M116" s="1">
        <v>237368.3</v>
      </c>
      <c r="N116" s="1">
        <f t="shared" si="4"/>
        <v>237368.3</v>
      </c>
      <c r="O116" s="1">
        <f t="shared" si="5"/>
        <v>237368.3</v>
      </c>
      <c r="P116" s="1">
        <f t="shared" si="6"/>
        <v>0</v>
      </c>
    </row>
    <row r="117" spans="1:16" x14ac:dyDescent="0.25">
      <c r="A117">
        <v>6</v>
      </c>
      <c r="B117" t="s">
        <v>168</v>
      </c>
      <c r="C117" t="s">
        <v>168</v>
      </c>
      <c r="D117">
        <v>1</v>
      </c>
      <c r="E117" t="s">
        <v>370</v>
      </c>
      <c r="F117" t="s">
        <v>374</v>
      </c>
      <c r="G117">
        <v>0</v>
      </c>
      <c r="H117" t="s">
        <v>89</v>
      </c>
      <c r="I117">
        <v>1</v>
      </c>
      <c r="J117">
        <v>1</v>
      </c>
      <c r="K117" s="1">
        <v>7674</v>
      </c>
      <c r="L117" s="1">
        <v>6596</v>
      </c>
      <c r="M117" s="1">
        <v>237368.3</v>
      </c>
      <c r="N117" s="1">
        <f t="shared" si="4"/>
        <v>237368.3</v>
      </c>
      <c r="O117" s="1">
        <f t="shared" si="5"/>
        <v>237368.3</v>
      </c>
      <c r="P117" s="1">
        <f t="shared" si="6"/>
        <v>0</v>
      </c>
    </row>
    <row r="118" spans="1:16" x14ac:dyDescent="0.25">
      <c r="A118">
        <v>6</v>
      </c>
      <c r="B118" t="s">
        <v>168</v>
      </c>
      <c r="C118" t="s">
        <v>168</v>
      </c>
      <c r="D118">
        <v>1</v>
      </c>
      <c r="E118" t="s">
        <v>370</v>
      </c>
      <c r="F118" t="s">
        <v>375</v>
      </c>
      <c r="G118">
        <v>0</v>
      </c>
      <c r="H118" t="s">
        <v>89</v>
      </c>
      <c r="I118">
        <v>1</v>
      </c>
      <c r="J118">
        <v>1</v>
      </c>
      <c r="K118" s="1">
        <v>7674</v>
      </c>
      <c r="L118" s="1">
        <v>6596</v>
      </c>
      <c r="M118" s="1">
        <v>235808.3</v>
      </c>
      <c r="N118" s="1">
        <f t="shared" si="4"/>
        <v>235808.3</v>
      </c>
      <c r="O118" s="1">
        <f t="shared" si="5"/>
        <v>235808.3</v>
      </c>
      <c r="P118" s="1">
        <f t="shared" si="6"/>
        <v>0</v>
      </c>
    </row>
    <row r="119" spans="1:16" x14ac:dyDescent="0.25">
      <c r="A119">
        <v>6</v>
      </c>
      <c r="B119" t="s">
        <v>168</v>
      </c>
      <c r="C119" t="s">
        <v>168</v>
      </c>
      <c r="D119">
        <v>1</v>
      </c>
      <c r="E119" t="s">
        <v>370</v>
      </c>
      <c r="F119" t="s">
        <v>376</v>
      </c>
      <c r="G119">
        <v>0</v>
      </c>
      <c r="H119" t="s">
        <v>89</v>
      </c>
      <c r="I119">
        <v>1</v>
      </c>
      <c r="J119">
        <v>1</v>
      </c>
      <c r="K119" s="1">
        <v>7674</v>
      </c>
      <c r="L119" s="1">
        <v>6596</v>
      </c>
      <c r="M119" s="1">
        <v>238381.15999999997</v>
      </c>
      <c r="N119" s="1">
        <f t="shared" si="4"/>
        <v>238381.15999999997</v>
      </c>
      <c r="O119" s="1">
        <f t="shared" si="5"/>
        <v>238381.15999999997</v>
      </c>
      <c r="P119" s="1">
        <f t="shared" si="6"/>
        <v>0</v>
      </c>
    </row>
    <row r="120" spans="1:16" x14ac:dyDescent="0.25">
      <c r="A120">
        <v>6</v>
      </c>
      <c r="B120" t="s">
        <v>168</v>
      </c>
      <c r="C120" t="s">
        <v>168</v>
      </c>
      <c r="D120">
        <v>1</v>
      </c>
      <c r="E120" t="s">
        <v>370</v>
      </c>
      <c r="F120" t="s">
        <v>377</v>
      </c>
      <c r="G120">
        <v>0</v>
      </c>
      <c r="H120" t="s">
        <v>89</v>
      </c>
      <c r="I120">
        <v>1</v>
      </c>
      <c r="J120">
        <v>1</v>
      </c>
      <c r="K120" s="1">
        <v>7674</v>
      </c>
      <c r="L120" s="1">
        <v>6596</v>
      </c>
      <c r="M120" s="1">
        <v>238381.15999999997</v>
      </c>
      <c r="N120" s="1">
        <f t="shared" si="4"/>
        <v>238381.15999999997</v>
      </c>
      <c r="O120" s="1">
        <f t="shared" si="5"/>
        <v>238381.15999999997</v>
      </c>
      <c r="P120" s="1">
        <f t="shared" si="6"/>
        <v>0</v>
      </c>
    </row>
    <row r="121" spans="1:16" x14ac:dyDescent="0.25">
      <c r="A121">
        <v>6</v>
      </c>
      <c r="B121" t="s">
        <v>168</v>
      </c>
      <c r="C121" t="s">
        <v>168</v>
      </c>
      <c r="D121">
        <v>1</v>
      </c>
      <c r="E121" t="s">
        <v>370</v>
      </c>
      <c r="F121" t="s">
        <v>378</v>
      </c>
      <c r="G121">
        <v>0</v>
      </c>
      <c r="H121" t="s">
        <v>89</v>
      </c>
      <c r="I121">
        <v>1</v>
      </c>
      <c r="J121">
        <v>1</v>
      </c>
      <c r="K121" s="1">
        <v>7674</v>
      </c>
      <c r="L121" s="1">
        <v>6596</v>
      </c>
      <c r="M121" s="1">
        <v>242574.02</v>
      </c>
      <c r="N121" s="1">
        <f t="shared" si="4"/>
        <v>242574.02</v>
      </c>
      <c r="O121" s="1">
        <f t="shared" si="5"/>
        <v>242574.02</v>
      </c>
      <c r="P121" s="1">
        <f t="shared" si="6"/>
        <v>0</v>
      </c>
    </row>
    <row r="122" spans="1:16" x14ac:dyDescent="0.25">
      <c r="A122">
        <v>6</v>
      </c>
      <c r="B122" t="s">
        <v>168</v>
      </c>
      <c r="C122" t="s">
        <v>168</v>
      </c>
      <c r="D122">
        <v>1</v>
      </c>
      <c r="E122" t="s">
        <v>370</v>
      </c>
      <c r="F122" t="s">
        <v>379</v>
      </c>
      <c r="G122">
        <v>0</v>
      </c>
      <c r="H122" t="s">
        <v>89</v>
      </c>
      <c r="I122">
        <v>1</v>
      </c>
      <c r="J122">
        <v>1</v>
      </c>
      <c r="K122" s="1">
        <v>7674</v>
      </c>
      <c r="L122" s="1">
        <v>6596</v>
      </c>
      <c r="M122" s="1">
        <v>238381.15999999997</v>
      </c>
      <c r="N122" s="1">
        <f t="shared" si="4"/>
        <v>238381.15999999997</v>
      </c>
      <c r="O122" s="1">
        <f t="shared" si="5"/>
        <v>238381.15999999997</v>
      </c>
      <c r="P122" s="1">
        <f t="shared" si="6"/>
        <v>0</v>
      </c>
    </row>
    <row r="123" spans="1:16" x14ac:dyDescent="0.25">
      <c r="A123">
        <v>6</v>
      </c>
      <c r="B123" t="s">
        <v>168</v>
      </c>
      <c r="C123" t="s">
        <v>168</v>
      </c>
      <c r="D123">
        <v>1</v>
      </c>
      <c r="E123" t="s">
        <v>380</v>
      </c>
      <c r="F123" t="s">
        <v>381</v>
      </c>
      <c r="G123">
        <v>0</v>
      </c>
      <c r="H123" t="s">
        <v>89</v>
      </c>
      <c r="I123">
        <v>8736</v>
      </c>
      <c r="J123">
        <v>7966</v>
      </c>
      <c r="K123" s="1">
        <v>7674</v>
      </c>
      <c r="L123" s="1">
        <v>6924</v>
      </c>
      <c r="M123" s="1">
        <v>289629.64650984429</v>
      </c>
      <c r="N123" s="1">
        <f t="shared" si="4"/>
        <v>2530204591.9099998</v>
      </c>
      <c r="O123" s="1">
        <f t="shared" si="5"/>
        <v>2307189764.0974197</v>
      </c>
      <c r="P123" s="1">
        <f t="shared" si="6"/>
        <v>-223014827.81258011</v>
      </c>
    </row>
    <row r="124" spans="1:16" x14ac:dyDescent="0.25">
      <c r="A124">
        <v>6</v>
      </c>
      <c r="B124" t="s">
        <v>168</v>
      </c>
      <c r="C124" t="s">
        <v>168</v>
      </c>
      <c r="D124">
        <v>1</v>
      </c>
      <c r="E124" t="s">
        <v>380</v>
      </c>
      <c r="F124" t="s">
        <v>382</v>
      </c>
      <c r="G124">
        <v>0</v>
      </c>
      <c r="H124" t="s">
        <v>89</v>
      </c>
      <c r="I124">
        <v>1</v>
      </c>
      <c r="J124">
        <v>1</v>
      </c>
      <c r="K124" s="1">
        <v>7674</v>
      </c>
      <c r="L124" s="1">
        <v>6924</v>
      </c>
      <c r="M124" s="1">
        <v>240585.71</v>
      </c>
      <c r="N124" s="1">
        <f t="shared" si="4"/>
        <v>240585.71</v>
      </c>
      <c r="O124" s="1">
        <f t="shared" si="5"/>
        <v>240585.71</v>
      </c>
      <c r="P124" s="1">
        <f t="shared" si="6"/>
        <v>0</v>
      </c>
    </row>
    <row r="125" spans="1:16" x14ac:dyDescent="0.25">
      <c r="A125">
        <v>6</v>
      </c>
      <c r="B125" t="s">
        <v>168</v>
      </c>
      <c r="C125" t="s">
        <v>168</v>
      </c>
      <c r="D125">
        <v>1</v>
      </c>
      <c r="E125" t="s">
        <v>380</v>
      </c>
      <c r="F125" t="s">
        <v>383</v>
      </c>
      <c r="G125">
        <v>0</v>
      </c>
      <c r="H125" t="s">
        <v>89</v>
      </c>
      <c r="I125">
        <v>1</v>
      </c>
      <c r="J125">
        <v>1</v>
      </c>
      <c r="K125" s="1">
        <v>7674</v>
      </c>
      <c r="L125" s="1">
        <v>6924</v>
      </c>
      <c r="M125" s="1">
        <v>240585.71</v>
      </c>
      <c r="N125" s="1">
        <f t="shared" si="4"/>
        <v>240585.71</v>
      </c>
      <c r="O125" s="1">
        <f t="shared" si="5"/>
        <v>240585.71</v>
      </c>
      <c r="P125" s="1">
        <f t="shared" si="6"/>
        <v>0</v>
      </c>
    </row>
    <row r="126" spans="1:16" x14ac:dyDescent="0.25">
      <c r="A126">
        <v>6</v>
      </c>
      <c r="B126" t="s">
        <v>168</v>
      </c>
      <c r="C126" t="s">
        <v>168</v>
      </c>
      <c r="D126">
        <v>1</v>
      </c>
      <c r="E126" t="s">
        <v>380</v>
      </c>
      <c r="F126" t="s">
        <v>384</v>
      </c>
      <c r="G126">
        <v>0</v>
      </c>
      <c r="H126" t="s">
        <v>89</v>
      </c>
      <c r="I126">
        <v>1</v>
      </c>
      <c r="J126">
        <v>1</v>
      </c>
      <c r="K126" s="1">
        <v>7674</v>
      </c>
      <c r="L126" s="1">
        <v>6924</v>
      </c>
      <c r="M126" s="1">
        <v>242378.56999999998</v>
      </c>
      <c r="N126" s="1">
        <f t="shared" si="4"/>
        <v>242378.56999999998</v>
      </c>
      <c r="O126" s="1">
        <f t="shared" si="5"/>
        <v>242378.56999999998</v>
      </c>
      <c r="P126" s="1">
        <f t="shared" si="6"/>
        <v>0</v>
      </c>
    </row>
    <row r="127" spans="1:16" x14ac:dyDescent="0.25">
      <c r="A127">
        <v>6</v>
      </c>
      <c r="B127" t="s">
        <v>168</v>
      </c>
      <c r="C127" t="s">
        <v>168</v>
      </c>
      <c r="D127">
        <v>1</v>
      </c>
      <c r="E127" t="s">
        <v>380</v>
      </c>
      <c r="F127" t="s">
        <v>385</v>
      </c>
      <c r="G127">
        <v>0</v>
      </c>
      <c r="H127" t="s">
        <v>89</v>
      </c>
      <c r="I127">
        <v>1</v>
      </c>
      <c r="J127">
        <v>1</v>
      </c>
      <c r="K127" s="1">
        <v>7674</v>
      </c>
      <c r="L127" s="1">
        <v>6924</v>
      </c>
      <c r="M127" s="1">
        <v>242378.56999999998</v>
      </c>
      <c r="N127" s="1">
        <f t="shared" si="4"/>
        <v>242378.56999999998</v>
      </c>
      <c r="O127" s="1">
        <f t="shared" si="5"/>
        <v>242378.56999999998</v>
      </c>
      <c r="P127" s="1">
        <f t="shared" si="6"/>
        <v>0</v>
      </c>
    </row>
    <row r="128" spans="1:16" x14ac:dyDescent="0.25">
      <c r="A128">
        <v>6</v>
      </c>
      <c r="B128" t="s">
        <v>168</v>
      </c>
      <c r="C128" t="s">
        <v>168</v>
      </c>
      <c r="D128">
        <v>1</v>
      </c>
      <c r="E128" t="s">
        <v>380</v>
      </c>
      <c r="F128" t="s">
        <v>386</v>
      </c>
      <c r="G128">
        <v>0</v>
      </c>
      <c r="H128" t="s">
        <v>89</v>
      </c>
      <c r="I128">
        <v>1</v>
      </c>
      <c r="J128">
        <v>1</v>
      </c>
      <c r="K128" s="1">
        <v>7674</v>
      </c>
      <c r="L128" s="1">
        <v>6924</v>
      </c>
      <c r="M128" s="1">
        <v>240585.71</v>
      </c>
      <c r="N128" s="1">
        <f t="shared" si="4"/>
        <v>240585.71</v>
      </c>
      <c r="O128" s="1">
        <f t="shared" si="5"/>
        <v>240585.71</v>
      </c>
      <c r="P128" s="1">
        <f t="shared" si="6"/>
        <v>0</v>
      </c>
    </row>
    <row r="129" spans="1:16" x14ac:dyDescent="0.25">
      <c r="A129">
        <v>6</v>
      </c>
      <c r="B129" t="s">
        <v>168</v>
      </c>
      <c r="C129" t="s">
        <v>168</v>
      </c>
      <c r="D129">
        <v>1</v>
      </c>
      <c r="E129" t="s">
        <v>380</v>
      </c>
      <c r="F129" t="s">
        <v>387</v>
      </c>
      <c r="G129">
        <v>0</v>
      </c>
      <c r="H129" t="s">
        <v>89</v>
      </c>
      <c r="I129">
        <v>1</v>
      </c>
      <c r="J129">
        <v>1</v>
      </c>
      <c r="K129" s="1">
        <v>7674</v>
      </c>
      <c r="L129" s="1">
        <v>6924</v>
      </c>
      <c r="M129" s="1">
        <v>242378.56999999998</v>
      </c>
      <c r="N129" s="1">
        <f t="shared" si="4"/>
        <v>242378.56999999998</v>
      </c>
      <c r="O129" s="1">
        <f t="shared" si="5"/>
        <v>242378.56999999998</v>
      </c>
      <c r="P129" s="1">
        <f t="shared" si="6"/>
        <v>0</v>
      </c>
    </row>
    <row r="130" spans="1:16" x14ac:dyDescent="0.25">
      <c r="A130">
        <v>6</v>
      </c>
      <c r="B130" t="s">
        <v>168</v>
      </c>
      <c r="C130" t="s">
        <v>168</v>
      </c>
      <c r="D130">
        <v>1</v>
      </c>
      <c r="E130" t="s">
        <v>380</v>
      </c>
      <c r="F130" t="s">
        <v>388</v>
      </c>
      <c r="G130">
        <v>0</v>
      </c>
      <c r="H130" t="s">
        <v>89</v>
      </c>
      <c r="I130">
        <v>1</v>
      </c>
      <c r="J130">
        <v>1</v>
      </c>
      <c r="K130" s="1">
        <v>7674</v>
      </c>
      <c r="L130" s="1">
        <v>6924</v>
      </c>
      <c r="M130" s="1">
        <v>242378.56999999998</v>
      </c>
      <c r="N130" s="1">
        <f t="shared" si="4"/>
        <v>242378.56999999998</v>
      </c>
      <c r="O130" s="1">
        <f t="shared" si="5"/>
        <v>242378.56999999998</v>
      </c>
      <c r="P130" s="1">
        <f t="shared" si="6"/>
        <v>0</v>
      </c>
    </row>
    <row r="131" spans="1:16" x14ac:dyDescent="0.25">
      <c r="A131">
        <v>6</v>
      </c>
      <c r="B131" t="s">
        <v>168</v>
      </c>
      <c r="C131" t="s">
        <v>168</v>
      </c>
      <c r="D131">
        <v>1</v>
      </c>
      <c r="E131" t="s">
        <v>380</v>
      </c>
      <c r="F131" t="s">
        <v>389</v>
      </c>
      <c r="G131">
        <v>0</v>
      </c>
      <c r="H131" t="s">
        <v>89</v>
      </c>
      <c r="I131">
        <v>1</v>
      </c>
      <c r="J131">
        <v>1</v>
      </c>
      <c r="K131" s="1">
        <v>7674</v>
      </c>
      <c r="L131" s="1">
        <v>6924</v>
      </c>
      <c r="M131" s="1">
        <v>241365.71</v>
      </c>
      <c r="N131" s="1">
        <f t="shared" si="4"/>
        <v>241365.71</v>
      </c>
      <c r="O131" s="1">
        <f t="shared" si="5"/>
        <v>241365.71</v>
      </c>
      <c r="P131" s="1">
        <f t="shared" si="6"/>
        <v>0</v>
      </c>
    </row>
    <row r="132" spans="1:16" x14ac:dyDescent="0.25">
      <c r="A132">
        <v>6</v>
      </c>
      <c r="B132" t="s">
        <v>168</v>
      </c>
      <c r="C132" t="s">
        <v>168</v>
      </c>
      <c r="D132">
        <v>1</v>
      </c>
      <c r="E132" t="s">
        <v>380</v>
      </c>
      <c r="F132" t="s">
        <v>390</v>
      </c>
      <c r="G132">
        <v>0</v>
      </c>
      <c r="H132" t="s">
        <v>89</v>
      </c>
      <c r="I132">
        <v>1</v>
      </c>
      <c r="J132">
        <v>1</v>
      </c>
      <c r="K132" s="1">
        <v>7674</v>
      </c>
      <c r="L132" s="1">
        <v>6924</v>
      </c>
      <c r="M132" s="1">
        <v>241365.71</v>
      </c>
      <c r="N132" s="1">
        <f t="shared" si="4"/>
        <v>241365.71</v>
      </c>
      <c r="O132" s="1">
        <f t="shared" si="5"/>
        <v>241365.71</v>
      </c>
      <c r="P132" s="1">
        <f t="shared" si="6"/>
        <v>0</v>
      </c>
    </row>
    <row r="133" spans="1:16" x14ac:dyDescent="0.25">
      <c r="A133">
        <v>6</v>
      </c>
      <c r="B133" t="s">
        <v>168</v>
      </c>
      <c r="C133" t="s">
        <v>168</v>
      </c>
      <c r="D133">
        <v>1</v>
      </c>
      <c r="E133" t="s">
        <v>380</v>
      </c>
      <c r="F133" t="s">
        <v>391</v>
      </c>
      <c r="G133">
        <v>0</v>
      </c>
      <c r="H133" t="s">
        <v>89</v>
      </c>
      <c r="I133">
        <v>1</v>
      </c>
      <c r="J133">
        <v>1</v>
      </c>
      <c r="K133" s="1">
        <v>7674</v>
      </c>
      <c r="L133" s="1">
        <v>6924</v>
      </c>
      <c r="M133" s="1">
        <v>241005.71</v>
      </c>
      <c r="N133" s="1">
        <f t="shared" ref="N133:N196" si="7">+M133*I133</f>
        <v>241005.71</v>
      </c>
      <c r="O133" s="1">
        <f t="shared" ref="O133:O196" si="8">+M133*J133</f>
        <v>241005.71</v>
      </c>
      <c r="P133" s="1">
        <f t="shared" ref="P133:P196" si="9">+O133-N133</f>
        <v>0</v>
      </c>
    </row>
    <row r="134" spans="1:16" x14ac:dyDescent="0.25">
      <c r="A134">
        <v>6</v>
      </c>
      <c r="B134" t="s">
        <v>168</v>
      </c>
      <c r="C134" t="s">
        <v>168</v>
      </c>
      <c r="D134">
        <v>1</v>
      </c>
      <c r="E134" t="s">
        <v>380</v>
      </c>
      <c r="F134" t="s">
        <v>392</v>
      </c>
      <c r="G134">
        <v>0</v>
      </c>
      <c r="H134" t="s">
        <v>89</v>
      </c>
      <c r="I134">
        <v>1</v>
      </c>
      <c r="J134">
        <v>1</v>
      </c>
      <c r="K134" s="1">
        <v>7674</v>
      </c>
      <c r="L134" s="1">
        <v>6924</v>
      </c>
      <c r="M134" s="1">
        <v>241005.71</v>
      </c>
      <c r="N134" s="1">
        <f t="shared" si="7"/>
        <v>241005.71</v>
      </c>
      <c r="O134" s="1">
        <f t="shared" si="8"/>
        <v>241005.71</v>
      </c>
      <c r="P134" s="1">
        <f t="shared" si="9"/>
        <v>0</v>
      </c>
    </row>
    <row r="135" spans="1:16" x14ac:dyDescent="0.25">
      <c r="A135">
        <v>6</v>
      </c>
      <c r="B135" t="s">
        <v>168</v>
      </c>
      <c r="C135" t="s">
        <v>168</v>
      </c>
      <c r="D135">
        <v>1</v>
      </c>
      <c r="E135" t="s">
        <v>380</v>
      </c>
      <c r="F135" t="s">
        <v>393</v>
      </c>
      <c r="G135">
        <v>0</v>
      </c>
      <c r="H135" t="s">
        <v>89</v>
      </c>
      <c r="I135">
        <v>1</v>
      </c>
      <c r="J135">
        <v>1</v>
      </c>
      <c r="K135" s="1">
        <v>7674</v>
      </c>
      <c r="L135" s="1">
        <v>6924</v>
      </c>
      <c r="M135" s="1">
        <v>242378.56999999998</v>
      </c>
      <c r="N135" s="1">
        <f t="shared" si="7"/>
        <v>242378.56999999998</v>
      </c>
      <c r="O135" s="1">
        <f t="shared" si="8"/>
        <v>242378.56999999998</v>
      </c>
      <c r="P135" s="1">
        <f t="shared" si="9"/>
        <v>0</v>
      </c>
    </row>
    <row r="136" spans="1:16" x14ac:dyDescent="0.25">
      <c r="A136">
        <v>6</v>
      </c>
      <c r="B136" t="s">
        <v>168</v>
      </c>
      <c r="C136" t="s">
        <v>168</v>
      </c>
      <c r="D136">
        <v>1</v>
      </c>
      <c r="E136" t="s">
        <v>380</v>
      </c>
      <c r="F136" t="s">
        <v>394</v>
      </c>
      <c r="G136">
        <v>0</v>
      </c>
      <c r="H136" t="s">
        <v>89</v>
      </c>
      <c r="I136">
        <v>1</v>
      </c>
      <c r="J136">
        <v>1</v>
      </c>
      <c r="K136" s="1">
        <v>7674</v>
      </c>
      <c r="L136" s="1">
        <v>6924</v>
      </c>
      <c r="M136" s="1">
        <v>241365.71</v>
      </c>
      <c r="N136" s="1">
        <f t="shared" si="7"/>
        <v>241365.71</v>
      </c>
      <c r="O136" s="1">
        <f t="shared" si="8"/>
        <v>241365.71</v>
      </c>
      <c r="P136" s="1">
        <f t="shared" si="9"/>
        <v>0</v>
      </c>
    </row>
    <row r="137" spans="1:16" x14ac:dyDescent="0.25">
      <c r="A137">
        <v>6</v>
      </c>
      <c r="B137" t="s">
        <v>168</v>
      </c>
      <c r="C137" t="s">
        <v>168</v>
      </c>
      <c r="D137">
        <v>1</v>
      </c>
      <c r="E137" t="s">
        <v>380</v>
      </c>
      <c r="F137" t="s">
        <v>395</v>
      </c>
      <c r="G137">
        <v>0</v>
      </c>
      <c r="H137" t="s">
        <v>89</v>
      </c>
      <c r="I137">
        <v>1</v>
      </c>
      <c r="J137">
        <v>1</v>
      </c>
      <c r="K137" s="1">
        <v>7674</v>
      </c>
      <c r="L137" s="1">
        <v>6924</v>
      </c>
      <c r="M137" s="1">
        <v>241005.71</v>
      </c>
      <c r="N137" s="1">
        <f t="shared" si="7"/>
        <v>241005.71</v>
      </c>
      <c r="O137" s="1">
        <f t="shared" si="8"/>
        <v>241005.71</v>
      </c>
      <c r="P137" s="1">
        <f t="shared" si="9"/>
        <v>0</v>
      </c>
    </row>
    <row r="138" spans="1:16" x14ac:dyDescent="0.25">
      <c r="A138">
        <v>6</v>
      </c>
      <c r="B138" t="s">
        <v>168</v>
      </c>
      <c r="C138" t="s">
        <v>168</v>
      </c>
      <c r="D138">
        <v>1</v>
      </c>
      <c r="E138" t="s">
        <v>380</v>
      </c>
      <c r="F138" t="s">
        <v>396</v>
      </c>
      <c r="G138">
        <v>0</v>
      </c>
      <c r="H138" t="s">
        <v>89</v>
      </c>
      <c r="I138">
        <v>1</v>
      </c>
      <c r="J138">
        <v>1</v>
      </c>
      <c r="K138" s="1">
        <v>7674</v>
      </c>
      <c r="L138" s="1">
        <v>6924</v>
      </c>
      <c r="M138" s="1">
        <v>240585.71</v>
      </c>
      <c r="N138" s="1">
        <f t="shared" si="7"/>
        <v>240585.71</v>
      </c>
      <c r="O138" s="1">
        <f t="shared" si="8"/>
        <v>240585.71</v>
      </c>
      <c r="P138" s="1">
        <f t="shared" si="9"/>
        <v>0</v>
      </c>
    </row>
    <row r="139" spans="1:16" x14ac:dyDescent="0.25">
      <c r="A139">
        <v>6</v>
      </c>
      <c r="B139" t="s">
        <v>168</v>
      </c>
      <c r="C139" t="s">
        <v>168</v>
      </c>
      <c r="D139">
        <v>1</v>
      </c>
      <c r="E139" t="s">
        <v>380</v>
      </c>
      <c r="F139" t="s">
        <v>397</v>
      </c>
      <c r="G139">
        <v>0</v>
      </c>
      <c r="H139" t="s">
        <v>89</v>
      </c>
      <c r="I139">
        <v>1</v>
      </c>
      <c r="J139">
        <v>1</v>
      </c>
      <c r="K139" s="1">
        <v>7674</v>
      </c>
      <c r="L139" s="1">
        <v>6924</v>
      </c>
      <c r="M139" s="1">
        <v>247351.43</v>
      </c>
      <c r="N139" s="1">
        <f t="shared" si="7"/>
        <v>247351.43</v>
      </c>
      <c r="O139" s="1">
        <f t="shared" si="8"/>
        <v>247351.43</v>
      </c>
      <c r="P139" s="1">
        <f t="shared" si="9"/>
        <v>0</v>
      </c>
    </row>
    <row r="140" spans="1:16" x14ac:dyDescent="0.25">
      <c r="A140">
        <v>6</v>
      </c>
      <c r="B140" t="s">
        <v>168</v>
      </c>
      <c r="C140" t="s">
        <v>168</v>
      </c>
      <c r="D140">
        <v>1</v>
      </c>
      <c r="E140" t="s">
        <v>380</v>
      </c>
      <c r="F140" t="s">
        <v>398</v>
      </c>
      <c r="G140">
        <v>0</v>
      </c>
      <c r="H140" t="s">
        <v>89</v>
      </c>
      <c r="I140">
        <v>1</v>
      </c>
      <c r="J140">
        <v>1</v>
      </c>
      <c r="K140" s="1">
        <v>7674</v>
      </c>
      <c r="L140" s="1">
        <v>6924</v>
      </c>
      <c r="M140" s="1">
        <v>242378.56999999998</v>
      </c>
      <c r="N140" s="1">
        <f t="shared" si="7"/>
        <v>242378.56999999998</v>
      </c>
      <c r="O140" s="1">
        <f t="shared" si="8"/>
        <v>242378.56999999998</v>
      </c>
      <c r="P140" s="1">
        <f t="shared" si="9"/>
        <v>0</v>
      </c>
    </row>
    <row r="141" spans="1:16" x14ac:dyDescent="0.25">
      <c r="A141">
        <v>6</v>
      </c>
      <c r="B141" t="s">
        <v>168</v>
      </c>
      <c r="C141" t="s">
        <v>168</v>
      </c>
      <c r="D141">
        <v>1</v>
      </c>
      <c r="E141" t="s">
        <v>380</v>
      </c>
      <c r="F141" t="s">
        <v>399</v>
      </c>
      <c r="G141">
        <v>0</v>
      </c>
      <c r="H141" t="s">
        <v>89</v>
      </c>
      <c r="I141">
        <v>1</v>
      </c>
      <c r="J141">
        <v>1</v>
      </c>
      <c r="K141" s="1">
        <v>7674</v>
      </c>
      <c r="L141" s="1">
        <v>6924</v>
      </c>
      <c r="M141" s="1">
        <v>241365.71</v>
      </c>
      <c r="N141" s="1">
        <f t="shared" si="7"/>
        <v>241365.71</v>
      </c>
      <c r="O141" s="1">
        <f t="shared" si="8"/>
        <v>241365.71</v>
      </c>
      <c r="P141" s="1">
        <f t="shared" si="9"/>
        <v>0</v>
      </c>
    </row>
    <row r="142" spans="1:16" x14ac:dyDescent="0.25">
      <c r="A142">
        <v>6</v>
      </c>
      <c r="B142" t="s">
        <v>168</v>
      </c>
      <c r="C142" t="s">
        <v>168</v>
      </c>
      <c r="D142">
        <v>1</v>
      </c>
      <c r="E142" t="s">
        <v>380</v>
      </c>
      <c r="F142" t="s">
        <v>400</v>
      </c>
      <c r="G142">
        <v>0</v>
      </c>
      <c r="H142" t="s">
        <v>89</v>
      </c>
      <c r="I142">
        <v>1</v>
      </c>
      <c r="J142">
        <v>1</v>
      </c>
      <c r="K142" s="1">
        <v>7674</v>
      </c>
      <c r="L142" s="1">
        <v>6924</v>
      </c>
      <c r="M142" s="1">
        <v>242378.56999999998</v>
      </c>
      <c r="N142" s="1">
        <f t="shared" si="7"/>
        <v>242378.56999999998</v>
      </c>
      <c r="O142" s="1">
        <f t="shared" si="8"/>
        <v>242378.56999999998</v>
      </c>
      <c r="P142" s="1">
        <f t="shared" si="9"/>
        <v>0</v>
      </c>
    </row>
    <row r="143" spans="1:16" x14ac:dyDescent="0.25">
      <c r="A143">
        <v>6</v>
      </c>
      <c r="B143" t="s">
        <v>168</v>
      </c>
      <c r="C143" t="s">
        <v>168</v>
      </c>
      <c r="D143">
        <v>1</v>
      </c>
      <c r="E143" t="s">
        <v>401</v>
      </c>
      <c r="F143" t="s">
        <v>402</v>
      </c>
      <c r="G143">
        <v>0</v>
      </c>
      <c r="H143" t="s">
        <v>89</v>
      </c>
      <c r="I143">
        <v>2308</v>
      </c>
      <c r="J143">
        <v>2141</v>
      </c>
      <c r="K143" s="1">
        <v>7674</v>
      </c>
      <c r="L143" s="1">
        <v>8385</v>
      </c>
      <c r="M143" s="1">
        <v>317802.13973136916</v>
      </c>
      <c r="N143" s="1">
        <f t="shared" si="7"/>
        <v>733487338.5</v>
      </c>
      <c r="O143" s="1">
        <f t="shared" si="8"/>
        <v>680414381.16486132</v>
      </c>
      <c r="P143" s="1">
        <f t="shared" si="9"/>
        <v>-53072957.335138679</v>
      </c>
    </row>
    <row r="144" spans="1:16" x14ac:dyDescent="0.25">
      <c r="A144">
        <v>6</v>
      </c>
      <c r="B144" t="s">
        <v>168</v>
      </c>
      <c r="C144" t="s">
        <v>168</v>
      </c>
      <c r="D144">
        <v>1</v>
      </c>
      <c r="E144" t="s">
        <v>401</v>
      </c>
      <c r="F144" t="s">
        <v>403</v>
      </c>
      <c r="G144">
        <v>0</v>
      </c>
      <c r="H144" t="s">
        <v>89</v>
      </c>
      <c r="I144">
        <v>1</v>
      </c>
      <c r="J144">
        <v>1</v>
      </c>
      <c r="K144" s="1">
        <v>7674</v>
      </c>
      <c r="L144" s="1">
        <v>8385</v>
      </c>
      <c r="M144" s="1">
        <v>260184.05999999997</v>
      </c>
      <c r="N144" s="1">
        <f t="shared" si="7"/>
        <v>260184.05999999997</v>
      </c>
      <c r="O144" s="1">
        <f t="shared" si="8"/>
        <v>260184.05999999997</v>
      </c>
      <c r="P144" s="1">
        <f t="shared" si="9"/>
        <v>0</v>
      </c>
    </row>
    <row r="145" spans="1:16" x14ac:dyDescent="0.25">
      <c r="A145">
        <v>6</v>
      </c>
      <c r="B145" t="s">
        <v>168</v>
      </c>
      <c r="C145" t="s">
        <v>168</v>
      </c>
      <c r="D145">
        <v>1</v>
      </c>
      <c r="E145" t="s">
        <v>401</v>
      </c>
      <c r="F145" t="s">
        <v>404</v>
      </c>
      <c r="G145">
        <v>0</v>
      </c>
      <c r="H145" t="s">
        <v>89</v>
      </c>
      <c r="I145">
        <v>1</v>
      </c>
      <c r="J145">
        <v>1</v>
      </c>
      <c r="K145" s="1">
        <v>7674</v>
      </c>
      <c r="L145" s="1">
        <v>8385</v>
      </c>
      <c r="M145" s="1">
        <v>259171.19999999998</v>
      </c>
      <c r="N145" s="1">
        <f t="shared" si="7"/>
        <v>259171.19999999998</v>
      </c>
      <c r="O145" s="1">
        <f t="shared" si="8"/>
        <v>259171.19999999998</v>
      </c>
      <c r="P145" s="1">
        <f t="shared" si="9"/>
        <v>0</v>
      </c>
    </row>
    <row r="146" spans="1:16" x14ac:dyDescent="0.25">
      <c r="A146">
        <v>6</v>
      </c>
      <c r="B146" t="s">
        <v>168</v>
      </c>
      <c r="C146" t="s">
        <v>168</v>
      </c>
      <c r="D146">
        <v>1</v>
      </c>
      <c r="E146" t="s">
        <v>401</v>
      </c>
      <c r="F146" t="s">
        <v>405</v>
      </c>
      <c r="G146">
        <v>0</v>
      </c>
      <c r="H146" t="s">
        <v>89</v>
      </c>
      <c r="I146">
        <v>1</v>
      </c>
      <c r="J146">
        <v>1</v>
      </c>
      <c r="K146" s="1">
        <v>7674</v>
      </c>
      <c r="L146" s="1">
        <v>8385</v>
      </c>
      <c r="M146" s="1">
        <v>258811.19999999998</v>
      </c>
      <c r="N146" s="1">
        <f t="shared" si="7"/>
        <v>258811.19999999998</v>
      </c>
      <c r="O146" s="1">
        <f t="shared" si="8"/>
        <v>258811.19999999998</v>
      </c>
      <c r="P146" s="1">
        <f t="shared" si="9"/>
        <v>0</v>
      </c>
    </row>
    <row r="147" spans="1:16" x14ac:dyDescent="0.25">
      <c r="A147">
        <v>6</v>
      </c>
      <c r="B147" t="s">
        <v>168</v>
      </c>
      <c r="C147" t="s">
        <v>168</v>
      </c>
      <c r="D147">
        <v>1</v>
      </c>
      <c r="E147" t="s">
        <v>401</v>
      </c>
      <c r="F147" t="s">
        <v>406</v>
      </c>
      <c r="G147">
        <v>0</v>
      </c>
      <c r="H147" t="s">
        <v>89</v>
      </c>
      <c r="I147">
        <v>1</v>
      </c>
      <c r="J147">
        <v>1</v>
      </c>
      <c r="K147" s="1">
        <v>7674</v>
      </c>
      <c r="L147" s="1">
        <v>8385</v>
      </c>
      <c r="M147" s="1">
        <v>259171.19999999998</v>
      </c>
      <c r="N147" s="1">
        <f t="shared" si="7"/>
        <v>259171.19999999998</v>
      </c>
      <c r="O147" s="1">
        <f t="shared" si="8"/>
        <v>259171.19999999998</v>
      </c>
      <c r="P147" s="1">
        <f t="shared" si="9"/>
        <v>0</v>
      </c>
    </row>
    <row r="148" spans="1:16" x14ac:dyDescent="0.25">
      <c r="A148">
        <v>6</v>
      </c>
      <c r="B148" t="s">
        <v>168</v>
      </c>
      <c r="C148" t="s">
        <v>168</v>
      </c>
      <c r="D148">
        <v>1</v>
      </c>
      <c r="E148" t="s">
        <v>401</v>
      </c>
      <c r="F148" t="s">
        <v>407</v>
      </c>
      <c r="G148">
        <v>0</v>
      </c>
      <c r="H148" t="s">
        <v>89</v>
      </c>
      <c r="I148">
        <v>1</v>
      </c>
      <c r="J148">
        <v>1</v>
      </c>
      <c r="K148" s="1">
        <v>7674</v>
      </c>
      <c r="L148" s="1">
        <v>8385</v>
      </c>
      <c r="M148" s="1">
        <v>257611.19999999998</v>
      </c>
      <c r="N148" s="1">
        <f t="shared" si="7"/>
        <v>257611.19999999998</v>
      </c>
      <c r="O148" s="1">
        <f t="shared" si="8"/>
        <v>257611.19999999998</v>
      </c>
      <c r="P148" s="1">
        <f t="shared" si="9"/>
        <v>0</v>
      </c>
    </row>
    <row r="149" spans="1:16" x14ac:dyDescent="0.25">
      <c r="A149">
        <v>6</v>
      </c>
      <c r="B149" t="s">
        <v>168</v>
      </c>
      <c r="C149" t="s">
        <v>168</v>
      </c>
      <c r="D149">
        <v>1</v>
      </c>
      <c r="E149" t="s">
        <v>401</v>
      </c>
      <c r="F149" t="s">
        <v>408</v>
      </c>
      <c r="G149">
        <v>0</v>
      </c>
      <c r="H149" t="s">
        <v>89</v>
      </c>
      <c r="I149">
        <v>1</v>
      </c>
      <c r="J149">
        <v>1</v>
      </c>
      <c r="K149" s="1">
        <v>7674</v>
      </c>
      <c r="L149" s="1">
        <v>8385</v>
      </c>
      <c r="M149" s="1">
        <v>257611.19999999998</v>
      </c>
      <c r="N149" s="1">
        <f t="shared" si="7"/>
        <v>257611.19999999998</v>
      </c>
      <c r="O149" s="1">
        <f t="shared" si="8"/>
        <v>257611.19999999998</v>
      </c>
      <c r="P149" s="1">
        <f t="shared" si="9"/>
        <v>0</v>
      </c>
    </row>
    <row r="150" spans="1:16" x14ac:dyDescent="0.25">
      <c r="A150">
        <v>6</v>
      </c>
      <c r="B150" t="s">
        <v>168</v>
      </c>
      <c r="C150" t="s">
        <v>168</v>
      </c>
      <c r="D150">
        <v>1</v>
      </c>
      <c r="E150" t="s">
        <v>401</v>
      </c>
      <c r="F150" t="s">
        <v>409</v>
      </c>
      <c r="G150">
        <v>0</v>
      </c>
      <c r="H150" t="s">
        <v>89</v>
      </c>
      <c r="I150">
        <v>1</v>
      </c>
      <c r="J150">
        <v>1</v>
      </c>
      <c r="K150" s="1">
        <v>7674</v>
      </c>
      <c r="L150" s="1">
        <v>8385</v>
      </c>
      <c r="M150" s="1">
        <v>260184.05999999997</v>
      </c>
      <c r="N150" s="1">
        <f t="shared" si="7"/>
        <v>260184.05999999997</v>
      </c>
      <c r="O150" s="1">
        <f t="shared" si="8"/>
        <v>260184.05999999997</v>
      </c>
      <c r="P150" s="1">
        <f t="shared" si="9"/>
        <v>0</v>
      </c>
    </row>
    <row r="151" spans="1:16" x14ac:dyDescent="0.25">
      <c r="A151">
        <v>6</v>
      </c>
      <c r="B151" t="s">
        <v>168</v>
      </c>
      <c r="C151" t="s">
        <v>168</v>
      </c>
      <c r="D151">
        <v>1</v>
      </c>
      <c r="E151" t="s">
        <v>401</v>
      </c>
      <c r="F151" t="s">
        <v>410</v>
      </c>
      <c r="G151">
        <v>0</v>
      </c>
      <c r="H151" t="s">
        <v>89</v>
      </c>
      <c r="I151">
        <v>1</v>
      </c>
      <c r="J151">
        <v>1</v>
      </c>
      <c r="K151" s="1">
        <v>7674</v>
      </c>
      <c r="L151" s="1">
        <v>8385</v>
      </c>
      <c r="M151" s="1">
        <v>259171.19999999998</v>
      </c>
      <c r="N151" s="1">
        <f t="shared" si="7"/>
        <v>259171.19999999998</v>
      </c>
      <c r="O151" s="1">
        <f t="shared" si="8"/>
        <v>259171.19999999998</v>
      </c>
      <c r="P151" s="1">
        <f t="shared" si="9"/>
        <v>0</v>
      </c>
    </row>
    <row r="152" spans="1:16" x14ac:dyDescent="0.25">
      <c r="A152">
        <v>6</v>
      </c>
      <c r="B152" t="s">
        <v>168</v>
      </c>
      <c r="C152" t="s">
        <v>168</v>
      </c>
      <c r="D152">
        <v>1</v>
      </c>
      <c r="E152" t="s">
        <v>401</v>
      </c>
      <c r="F152" t="s">
        <v>411</v>
      </c>
      <c r="G152">
        <v>0</v>
      </c>
      <c r="H152" t="s">
        <v>89</v>
      </c>
      <c r="I152">
        <v>1</v>
      </c>
      <c r="J152">
        <v>1</v>
      </c>
      <c r="K152" s="1">
        <v>7674</v>
      </c>
      <c r="L152" s="1">
        <v>8385</v>
      </c>
      <c r="M152" s="1">
        <v>259171.19999999998</v>
      </c>
      <c r="N152" s="1">
        <f t="shared" si="7"/>
        <v>259171.19999999998</v>
      </c>
      <c r="O152" s="1">
        <f t="shared" si="8"/>
        <v>259171.19999999998</v>
      </c>
      <c r="P152" s="1">
        <f t="shared" si="9"/>
        <v>0</v>
      </c>
    </row>
    <row r="153" spans="1:16" x14ac:dyDescent="0.25">
      <c r="A153">
        <v>6</v>
      </c>
      <c r="B153" t="s">
        <v>168</v>
      </c>
      <c r="C153" t="s">
        <v>168</v>
      </c>
      <c r="D153">
        <v>1</v>
      </c>
      <c r="E153" t="s">
        <v>87</v>
      </c>
      <c r="F153" t="s">
        <v>412</v>
      </c>
      <c r="G153">
        <v>0</v>
      </c>
      <c r="H153" t="s">
        <v>89</v>
      </c>
      <c r="I153">
        <v>49</v>
      </c>
      <c r="J153">
        <v>47</v>
      </c>
      <c r="K153" s="1">
        <v>8268</v>
      </c>
      <c r="L153" s="1">
        <v>12848</v>
      </c>
      <c r="M153" s="1">
        <v>325197.15775510203</v>
      </c>
      <c r="N153" s="1">
        <f t="shared" si="7"/>
        <v>15934660.73</v>
      </c>
      <c r="O153" s="1">
        <f t="shared" si="8"/>
        <v>15284266.414489795</v>
      </c>
      <c r="P153" s="1">
        <f t="shared" si="9"/>
        <v>-650394.31551020592</v>
      </c>
    </row>
    <row r="154" spans="1:16" x14ac:dyDescent="0.25">
      <c r="A154">
        <v>6</v>
      </c>
      <c r="B154" t="s">
        <v>168</v>
      </c>
      <c r="C154" t="s">
        <v>168</v>
      </c>
      <c r="D154">
        <v>1</v>
      </c>
      <c r="E154" t="s">
        <v>87</v>
      </c>
      <c r="F154" t="s">
        <v>413</v>
      </c>
      <c r="G154">
        <v>0</v>
      </c>
      <c r="H154" t="s">
        <v>89</v>
      </c>
      <c r="I154">
        <v>1</v>
      </c>
      <c r="J154">
        <v>1</v>
      </c>
      <c r="K154" s="1">
        <v>8268</v>
      </c>
      <c r="L154" s="1">
        <v>12848</v>
      </c>
      <c r="M154" s="1">
        <v>324472.34999999998</v>
      </c>
      <c r="N154" s="1">
        <f t="shared" si="7"/>
        <v>324472.34999999998</v>
      </c>
      <c r="O154" s="1">
        <f t="shared" si="8"/>
        <v>324472.34999999998</v>
      </c>
      <c r="P154" s="1">
        <f t="shared" si="9"/>
        <v>0</v>
      </c>
    </row>
    <row r="155" spans="1:16" x14ac:dyDescent="0.25">
      <c r="A155">
        <v>6</v>
      </c>
      <c r="B155" t="s">
        <v>168</v>
      </c>
      <c r="C155" t="s">
        <v>168</v>
      </c>
      <c r="D155">
        <v>1</v>
      </c>
      <c r="E155" t="s">
        <v>87</v>
      </c>
      <c r="F155" t="s">
        <v>414</v>
      </c>
      <c r="G155">
        <v>0</v>
      </c>
      <c r="H155" t="s">
        <v>89</v>
      </c>
      <c r="I155">
        <v>1</v>
      </c>
      <c r="J155">
        <v>1</v>
      </c>
      <c r="K155" s="1">
        <v>8268</v>
      </c>
      <c r="L155" s="1">
        <v>12848</v>
      </c>
      <c r="M155" s="1">
        <v>326092.34999999998</v>
      </c>
      <c r="N155" s="1">
        <f t="shared" si="7"/>
        <v>326092.34999999998</v>
      </c>
      <c r="O155" s="1">
        <f t="shared" si="8"/>
        <v>326092.34999999998</v>
      </c>
      <c r="P155" s="1">
        <f t="shared" si="9"/>
        <v>0</v>
      </c>
    </row>
    <row r="156" spans="1:16" x14ac:dyDescent="0.25">
      <c r="A156">
        <v>6</v>
      </c>
      <c r="B156" t="s">
        <v>168</v>
      </c>
      <c r="C156" t="s">
        <v>168</v>
      </c>
      <c r="D156">
        <v>1</v>
      </c>
      <c r="E156" t="s">
        <v>92</v>
      </c>
      <c r="F156" t="s">
        <v>415</v>
      </c>
      <c r="G156">
        <v>0</v>
      </c>
      <c r="H156" t="s">
        <v>89</v>
      </c>
      <c r="I156">
        <v>53</v>
      </c>
      <c r="J156">
        <v>30</v>
      </c>
      <c r="K156" s="1">
        <v>8581</v>
      </c>
      <c r="L156" s="1">
        <v>13775</v>
      </c>
      <c r="M156" s="1">
        <v>340322.73132075468</v>
      </c>
      <c r="N156" s="1">
        <f t="shared" si="7"/>
        <v>18037104.759999998</v>
      </c>
      <c r="O156" s="1">
        <f t="shared" si="8"/>
        <v>10209681.939622641</v>
      </c>
      <c r="P156" s="1">
        <f t="shared" si="9"/>
        <v>-7827422.8203773573</v>
      </c>
    </row>
    <row r="157" spans="1:16" x14ac:dyDescent="0.25">
      <c r="A157">
        <v>6</v>
      </c>
      <c r="B157" t="s">
        <v>168</v>
      </c>
      <c r="C157" t="s">
        <v>168</v>
      </c>
      <c r="D157">
        <v>1</v>
      </c>
      <c r="E157" t="s">
        <v>90</v>
      </c>
      <c r="F157" t="s">
        <v>416</v>
      </c>
      <c r="G157">
        <v>0</v>
      </c>
      <c r="H157" t="s">
        <v>89</v>
      </c>
      <c r="I157">
        <v>107</v>
      </c>
      <c r="J157">
        <v>83</v>
      </c>
      <c r="K157" s="1">
        <v>8581</v>
      </c>
      <c r="L157" s="1">
        <v>14761</v>
      </c>
      <c r="M157" s="1">
        <v>353478.18943925231</v>
      </c>
      <c r="N157" s="1">
        <f t="shared" si="7"/>
        <v>37822166.269999996</v>
      </c>
      <c r="O157" s="1">
        <f t="shared" si="8"/>
        <v>29338689.72345794</v>
      </c>
      <c r="P157" s="1">
        <f t="shared" si="9"/>
        <v>-8483476.5465420559</v>
      </c>
    </row>
    <row r="158" spans="1:16" x14ac:dyDescent="0.25">
      <c r="A158">
        <v>6</v>
      </c>
      <c r="B158" t="s">
        <v>168</v>
      </c>
      <c r="C158" t="s">
        <v>168</v>
      </c>
      <c r="D158">
        <v>1</v>
      </c>
      <c r="E158" t="s">
        <v>90</v>
      </c>
      <c r="F158" t="s">
        <v>417</v>
      </c>
      <c r="G158">
        <v>0</v>
      </c>
      <c r="H158" t="s">
        <v>89</v>
      </c>
      <c r="I158">
        <v>1</v>
      </c>
      <c r="J158">
        <v>1</v>
      </c>
      <c r="K158" s="1">
        <v>8581</v>
      </c>
      <c r="L158" s="1">
        <v>14761</v>
      </c>
      <c r="M158" s="1">
        <v>351634.83</v>
      </c>
      <c r="N158" s="1">
        <f t="shared" si="7"/>
        <v>351634.83</v>
      </c>
      <c r="O158" s="1">
        <f t="shared" si="8"/>
        <v>351634.83</v>
      </c>
      <c r="P158" s="1">
        <f t="shared" si="9"/>
        <v>0</v>
      </c>
    </row>
    <row r="159" spans="1:16" x14ac:dyDescent="0.25">
      <c r="A159">
        <v>6</v>
      </c>
      <c r="B159" t="s">
        <v>168</v>
      </c>
      <c r="C159" t="s">
        <v>168</v>
      </c>
      <c r="D159">
        <v>1</v>
      </c>
      <c r="E159" t="s">
        <v>418</v>
      </c>
      <c r="F159" t="s">
        <v>419</v>
      </c>
      <c r="G159">
        <v>0</v>
      </c>
      <c r="H159" t="s">
        <v>89</v>
      </c>
      <c r="I159">
        <v>1396</v>
      </c>
      <c r="J159">
        <v>1358</v>
      </c>
      <c r="K159" s="1">
        <v>8581</v>
      </c>
      <c r="L159" s="1">
        <v>16313</v>
      </c>
      <c r="M159" s="1">
        <v>372036.10010028654</v>
      </c>
      <c r="N159" s="1">
        <f t="shared" si="7"/>
        <v>519362395.74000001</v>
      </c>
      <c r="O159" s="1">
        <f t="shared" si="8"/>
        <v>505225023.93618912</v>
      </c>
      <c r="P159" s="1">
        <f t="shared" si="9"/>
        <v>-14137371.803810894</v>
      </c>
    </row>
    <row r="160" spans="1:16" x14ac:dyDescent="0.25">
      <c r="A160">
        <v>6</v>
      </c>
      <c r="B160" t="s">
        <v>168</v>
      </c>
      <c r="C160" t="s">
        <v>168</v>
      </c>
      <c r="D160">
        <v>1</v>
      </c>
      <c r="E160" t="s">
        <v>418</v>
      </c>
      <c r="F160" t="s">
        <v>420</v>
      </c>
      <c r="G160">
        <v>0</v>
      </c>
      <c r="H160" t="s">
        <v>89</v>
      </c>
      <c r="I160">
        <v>1</v>
      </c>
      <c r="J160">
        <v>1</v>
      </c>
      <c r="K160" s="1">
        <v>8581</v>
      </c>
      <c r="L160" s="1">
        <v>16313</v>
      </c>
      <c r="M160" s="1">
        <v>371915.96</v>
      </c>
      <c r="N160" s="1">
        <f t="shared" si="7"/>
        <v>371915.96</v>
      </c>
      <c r="O160" s="1">
        <f t="shared" si="8"/>
        <v>371915.96</v>
      </c>
      <c r="P160" s="1">
        <f t="shared" si="9"/>
        <v>0</v>
      </c>
    </row>
    <row r="161" spans="1:16" x14ac:dyDescent="0.25">
      <c r="A161">
        <v>6</v>
      </c>
      <c r="B161" t="s">
        <v>168</v>
      </c>
      <c r="C161" t="s">
        <v>168</v>
      </c>
      <c r="D161">
        <v>1</v>
      </c>
      <c r="E161" t="s">
        <v>418</v>
      </c>
      <c r="F161" t="s">
        <v>421</v>
      </c>
      <c r="G161">
        <v>0</v>
      </c>
      <c r="H161" t="s">
        <v>89</v>
      </c>
      <c r="I161">
        <v>1</v>
      </c>
      <c r="J161">
        <v>1</v>
      </c>
      <c r="K161" s="1">
        <v>8581</v>
      </c>
      <c r="L161" s="1">
        <v>16313</v>
      </c>
      <c r="M161" s="1">
        <v>370549.37</v>
      </c>
      <c r="N161" s="1">
        <f t="shared" si="7"/>
        <v>370549.37</v>
      </c>
      <c r="O161" s="1">
        <f t="shared" si="8"/>
        <v>370549.37</v>
      </c>
      <c r="P161" s="1">
        <f t="shared" si="9"/>
        <v>0</v>
      </c>
    </row>
    <row r="162" spans="1:16" x14ac:dyDescent="0.25">
      <c r="A162">
        <v>6</v>
      </c>
      <c r="B162" t="s">
        <v>168</v>
      </c>
      <c r="C162" t="s">
        <v>168</v>
      </c>
      <c r="D162">
        <v>1</v>
      </c>
      <c r="E162" t="s">
        <v>418</v>
      </c>
      <c r="F162" t="s">
        <v>422</v>
      </c>
      <c r="G162">
        <v>0</v>
      </c>
      <c r="H162" t="s">
        <v>89</v>
      </c>
      <c r="I162">
        <v>1</v>
      </c>
      <c r="J162">
        <v>1</v>
      </c>
      <c r="K162" s="1">
        <v>8581</v>
      </c>
      <c r="L162" s="1">
        <v>16313</v>
      </c>
      <c r="M162" s="1">
        <v>371915.96</v>
      </c>
      <c r="N162" s="1">
        <f t="shared" si="7"/>
        <v>371915.96</v>
      </c>
      <c r="O162" s="1">
        <f t="shared" si="8"/>
        <v>371915.96</v>
      </c>
      <c r="P162" s="1">
        <f t="shared" si="9"/>
        <v>0</v>
      </c>
    </row>
    <row r="163" spans="1:16" x14ac:dyDescent="0.25">
      <c r="A163">
        <v>6</v>
      </c>
      <c r="B163" t="s">
        <v>168</v>
      </c>
      <c r="C163" t="s">
        <v>168</v>
      </c>
      <c r="D163">
        <v>1</v>
      </c>
      <c r="E163" t="s">
        <v>418</v>
      </c>
      <c r="F163" t="s">
        <v>423</v>
      </c>
      <c r="G163">
        <v>0</v>
      </c>
      <c r="H163" t="s">
        <v>89</v>
      </c>
      <c r="I163">
        <v>1</v>
      </c>
      <c r="J163">
        <v>1</v>
      </c>
      <c r="K163" s="1">
        <v>8581</v>
      </c>
      <c r="L163" s="1">
        <v>16313</v>
      </c>
      <c r="M163" s="1">
        <v>371915.96</v>
      </c>
      <c r="N163" s="1">
        <f t="shared" si="7"/>
        <v>371915.96</v>
      </c>
      <c r="O163" s="1">
        <f t="shared" si="8"/>
        <v>371915.96</v>
      </c>
      <c r="P163" s="1">
        <f t="shared" si="9"/>
        <v>0</v>
      </c>
    </row>
    <row r="164" spans="1:16" x14ac:dyDescent="0.25">
      <c r="A164">
        <v>6</v>
      </c>
      <c r="B164" t="s">
        <v>168</v>
      </c>
      <c r="C164" t="s">
        <v>168</v>
      </c>
      <c r="D164">
        <v>1</v>
      </c>
      <c r="E164" t="s">
        <v>418</v>
      </c>
      <c r="F164" t="s">
        <v>424</v>
      </c>
      <c r="G164">
        <v>0</v>
      </c>
      <c r="H164" t="s">
        <v>89</v>
      </c>
      <c r="I164">
        <v>1</v>
      </c>
      <c r="J164">
        <v>1</v>
      </c>
      <c r="K164" s="1">
        <v>8581</v>
      </c>
      <c r="L164" s="1">
        <v>16313</v>
      </c>
      <c r="M164" s="1">
        <v>372335.96</v>
      </c>
      <c r="N164" s="1">
        <f t="shared" si="7"/>
        <v>372335.96</v>
      </c>
      <c r="O164" s="1">
        <f t="shared" si="8"/>
        <v>372335.96</v>
      </c>
      <c r="P164" s="1">
        <f t="shared" si="9"/>
        <v>0</v>
      </c>
    </row>
    <row r="165" spans="1:16" x14ac:dyDescent="0.25">
      <c r="A165">
        <v>6</v>
      </c>
      <c r="B165" t="s">
        <v>168</v>
      </c>
      <c r="C165" t="s">
        <v>168</v>
      </c>
      <c r="D165">
        <v>1</v>
      </c>
      <c r="E165" t="s">
        <v>418</v>
      </c>
      <c r="F165" t="s">
        <v>425</v>
      </c>
      <c r="G165">
        <v>0</v>
      </c>
      <c r="H165" t="s">
        <v>89</v>
      </c>
      <c r="I165">
        <v>1</v>
      </c>
      <c r="J165">
        <v>1</v>
      </c>
      <c r="K165" s="1">
        <v>8581</v>
      </c>
      <c r="L165" s="1">
        <v>16313</v>
      </c>
      <c r="M165" s="1">
        <v>368989.37</v>
      </c>
      <c r="N165" s="1">
        <f t="shared" si="7"/>
        <v>368989.37</v>
      </c>
      <c r="O165" s="1">
        <f t="shared" si="8"/>
        <v>368989.37</v>
      </c>
      <c r="P165" s="1">
        <f t="shared" si="9"/>
        <v>0</v>
      </c>
    </row>
    <row r="166" spans="1:16" x14ac:dyDescent="0.25">
      <c r="A166">
        <v>6</v>
      </c>
      <c r="B166" t="s">
        <v>168</v>
      </c>
      <c r="C166" t="s">
        <v>168</v>
      </c>
      <c r="D166">
        <v>1</v>
      </c>
      <c r="E166" t="s">
        <v>418</v>
      </c>
      <c r="F166" t="s">
        <v>426</v>
      </c>
      <c r="G166">
        <v>0</v>
      </c>
      <c r="H166" t="s">
        <v>89</v>
      </c>
      <c r="I166">
        <v>1</v>
      </c>
      <c r="J166">
        <v>1</v>
      </c>
      <c r="K166" s="1">
        <v>8581</v>
      </c>
      <c r="L166" s="1">
        <v>16313</v>
      </c>
      <c r="M166" s="1">
        <v>371915.96</v>
      </c>
      <c r="N166" s="1">
        <f t="shared" si="7"/>
        <v>371915.96</v>
      </c>
      <c r="O166" s="1">
        <f t="shared" si="8"/>
        <v>371915.96</v>
      </c>
      <c r="P166" s="1">
        <f t="shared" si="9"/>
        <v>0</v>
      </c>
    </row>
    <row r="167" spans="1:16" x14ac:dyDescent="0.25">
      <c r="A167">
        <v>6</v>
      </c>
      <c r="B167" t="s">
        <v>168</v>
      </c>
      <c r="C167" t="s">
        <v>168</v>
      </c>
      <c r="D167">
        <v>1</v>
      </c>
      <c r="E167" t="s">
        <v>418</v>
      </c>
      <c r="F167" t="s">
        <v>427</v>
      </c>
      <c r="G167">
        <v>0</v>
      </c>
      <c r="H167" t="s">
        <v>89</v>
      </c>
      <c r="I167">
        <v>1</v>
      </c>
      <c r="J167">
        <v>1</v>
      </c>
      <c r="K167" s="1">
        <v>8581</v>
      </c>
      <c r="L167" s="1">
        <v>16313</v>
      </c>
      <c r="M167" s="1">
        <v>371915.96</v>
      </c>
      <c r="N167" s="1">
        <f t="shared" si="7"/>
        <v>371915.96</v>
      </c>
      <c r="O167" s="1">
        <f t="shared" si="8"/>
        <v>371915.96</v>
      </c>
      <c r="P167" s="1">
        <f t="shared" si="9"/>
        <v>0</v>
      </c>
    </row>
    <row r="168" spans="1:16" x14ac:dyDescent="0.25">
      <c r="A168">
        <v>6</v>
      </c>
      <c r="B168" t="s">
        <v>168</v>
      </c>
      <c r="C168" t="s">
        <v>168</v>
      </c>
      <c r="D168">
        <v>1</v>
      </c>
      <c r="E168" t="s">
        <v>418</v>
      </c>
      <c r="F168" t="s">
        <v>428</v>
      </c>
      <c r="G168">
        <v>0</v>
      </c>
      <c r="H168" t="s">
        <v>89</v>
      </c>
      <c r="I168">
        <v>1</v>
      </c>
      <c r="J168">
        <v>1</v>
      </c>
      <c r="K168" s="1">
        <v>8581</v>
      </c>
      <c r="L168" s="1">
        <v>16313</v>
      </c>
      <c r="M168" s="1">
        <v>368989.37</v>
      </c>
      <c r="N168" s="1">
        <f t="shared" si="7"/>
        <v>368989.37</v>
      </c>
      <c r="O168" s="1">
        <f t="shared" si="8"/>
        <v>368989.37</v>
      </c>
      <c r="P168" s="1">
        <f t="shared" si="9"/>
        <v>0</v>
      </c>
    </row>
    <row r="169" spans="1:16" x14ac:dyDescent="0.25">
      <c r="A169">
        <v>6</v>
      </c>
      <c r="B169" t="s">
        <v>168</v>
      </c>
      <c r="C169" t="s">
        <v>168</v>
      </c>
      <c r="D169">
        <v>1</v>
      </c>
      <c r="E169" t="s">
        <v>418</v>
      </c>
      <c r="F169" t="s">
        <v>429</v>
      </c>
      <c r="G169">
        <v>0</v>
      </c>
      <c r="H169" t="s">
        <v>89</v>
      </c>
      <c r="I169">
        <v>1</v>
      </c>
      <c r="J169">
        <v>1</v>
      </c>
      <c r="K169" s="1">
        <v>8581</v>
      </c>
      <c r="L169" s="1">
        <v>16313</v>
      </c>
      <c r="M169" s="1">
        <v>371915.96</v>
      </c>
      <c r="N169" s="1">
        <f t="shared" si="7"/>
        <v>371915.96</v>
      </c>
      <c r="O169" s="1">
        <f t="shared" si="8"/>
        <v>371915.96</v>
      </c>
      <c r="P169" s="1">
        <f t="shared" si="9"/>
        <v>0</v>
      </c>
    </row>
    <row r="170" spans="1:16" x14ac:dyDescent="0.25">
      <c r="A170">
        <v>6</v>
      </c>
      <c r="B170" t="s">
        <v>168</v>
      </c>
      <c r="C170" t="s">
        <v>168</v>
      </c>
      <c r="D170">
        <v>1</v>
      </c>
      <c r="E170" t="s">
        <v>418</v>
      </c>
      <c r="F170" t="s">
        <v>430</v>
      </c>
      <c r="G170">
        <v>0</v>
      </c>
      <c r="H170" t="s">
        <v>89</v>
      </c>
      <c r="I170">
        <v>1</v>
      </c>
      <c r="J170">
        <v>1</v>
      </c>
      <c r="K170" s="1">
        <v>8581</v>
      </c>
      <c r="L170" s="1">
        <v>16313</v>
      </c>
      <c r="M170" s="1">
        <v>371915.96</v>
      </c>
      <c r="N170" s="1">
        <f t="shared" si="7"/>
        <v>371915.96</v>
      </c>
      <c r="O170" s="1">
        <f t="shared" si="8"/>
        <v>371915.96</v>
      </c>
      <c r="P170" s="1">
        <f t="shared" si="9"/>
        <v>0</v>
      </c>
    </row>
    <row r="171" spans="1:16" x14ac:dyDescent="0.25">
      <c r="A171">
        <v>6</v>
      </c>
      <c r="B171" t="s">
        <v>168</v>
      </c>
      <c r="C171" t="s">
        <v>168</v>
      </c>
      <c r="D171">
        <v>1</v>
      </c>
      <c r="E171" t="s">
        <v>418</v>
      </c>
      <c r="F171" t="s">
        <v>431</v>
      </c>
      <c r="G171">
        <v>0</v>
      </c>
      <c r="H171" t="s">
        <v>89</v>
      </c>
      <c r="I171">
        <v>1</v>
      </c>
      <c r="J171">
        <v>1</v>
      </c>
      <c r="K171" s="1">
        <v>8581</v>
      </c>
      <c r="L171" s="1">
        <v>16313</v>
      </c>
      <c r="M171" s="1">
        <v>370549.37</v>
      </c>
      <c r="N171" s="1">
        <f t="shared" si="7"/>
        <v>370549.37</v>
      </c>
      <c r="O171" s="1">
        <f t="shared" si="8"/>
        <v>370549.37</v>
      </c>
      <c r="P171" s="1">
        <f t="shared" si="9"/>
        <v>0</v>
      </c>
    </row>
    <row r="172" spans="1:16" x14ac:dyDescent="0.25">
      <c r="A172">
        <v>6</v>
      </c>
      <c r="B172" t="s">
        <v>168</v>
      </c>
      <c r="C172" t="s">
        <v>168</v>
      </c>
      <c r="D172">
        <v>1</v>
      </c>
      <c r="E172" t="s">
        <v>418</v>
      </c>
      <c r="F172" t="s">
        <v>432</v>
      </c>
      <c r="G172">
        <v>0</v>
      </c>
      <c r="H172" t="s">
        <v>89</v>
      </c>
      <c r="I172">
        <v>1</v>
      </c>
      <c r="J172">
        <v>1</v>
      </c>
      <c r="K172" s="1">
        <v>8581</v>
      </c>
      <c r="L172" s="1">
        <v>16313</v>
      </c>
      <c r="M172" s="1">
        <v>370549.37</v>
      </c>
      <c r="N172" s="1">
        <f t="shared" si="7"/>
        <v>370549.37</v>
      </c>
      <c r="O172" s="1">
        <f t="shared" si="8"/>
        <v>370549.37</v>
      </c>
      <c r="P172" s="1">
        <f t="shared" si="9"/>
        <v>0</v>
      </c>
    </row>
    <row r="173" spans="1:16" x14ac:dyDescent="0.25">
      <c r="A173">
        <v>6</v>
      </c>
      <c r="B173" t="s">
        <v>168</v>
      </c>
      <c r="C173" t="s">
        <v>168</v>
      </c>
      <c r="D173">
        <v>1</v>
      </c>
      <c r="E173" t="s">
        <v>418</v>
      </c>
      <c r="F173" t="s">
        <v>433</v>
      </c>
      <c r="G173">
        <v>0</v>
      </c>
      <c r="H173" t="s">
        <v>89</v>
      </c>
      <c r="I173">
        <v>1</v>
      </c>
      <c r="J173">
        <v>1</v>
      </c>
      <c r="K173" s="1">
        <v>8581</v>
      </c>
      <c r="L173" s="1">
        <v>16313</v>
      </c>
      <c r="M173" s="1">
        <v>370549.37</v>
      </c>
      <c r="N173" s="1">
        <f t="shared" si="7"/>
        <v>370549.37</v>
      </c>
      <c r="O173" s="1">
        <f t="shared" si="8"/>
        <v>370549.37</v>
      </c>
      <c r="P173" s="1">
        <f t="shared" si="9"/>
        <v>0</v>
      </c>
    </row>
    <row r="174" spans="1:16" x14ac:dyDescent="0.25">
      <c r="A174">
        <v>6</v>
      </c>
      <c r="B174" t="s">
        <v>168</v>
      </c>
      <c r="C174" t="s">
        <v>168</v>
      </c>
      <c r="D174">
        <v>1</v>
      </c>
      <c r="E174" t="s">
        <v>418</v>
      </c>
      <c r="F174" t="s">
        <v>434</v>
      </c>
      <c r="G174">
        <v>0</v>
      </c>
      <c r="H174" t="s">
        <v>89</v>
      </c>
      <c r="I174">
        <v>1</v>
      </c>
      <c r="J174">
        <v>1</v>
      </c>
      <c r="K174" s="1">
        <v>8581</v>
      </c>
      <c r="L174" s="1">
        <v>16313</v>
      </c>
      <c r="M174" s="1">
        <v>368989.37</v>
      </c>
      <c r="N174" s="1">
        <f t="shared" si="7"/>
        <v>368989.37</v>
      </c>
      <c r="O174" s="1">
        <f t="shared" si="8"/>
        <v>368989.37</v>
      </c>
      <c r="P174" s="1">
        <f t="shared" si="9"/>
        <v>0</v>
      </c>
    </row>
    <row r="175" spans="1:16" x14ac:dyDescent="0.25">
      <c r="A175">
        <v>6</v>
      </c>
      <c r="B175" t="s">
        <v>168</v>
      </c>
      <c r="C175" t="s">
        <v>168</v>
      </c>
      <c r="D175">
        <v>1</v>
      </c>
      <c r="E175" t="s">
        <v>418</v>
      </c>
      <c r="F175" t="s">
        <v>435</v>
      </c>
      <c r="G175">
        <v>0</v>
      </c>
      <c r="H175" t="s">
        <v>89</v>
      </c>
      <c r="I175">
        <v>1</v>
      </c>
      <c r="J175">
        <v>1</v>
      </c>
      <c r="K175" s="1">
        <v>8581</v>
      </c>
      <c r="L175" s="1">
        <v>16313</v>
      </c>
      <c r="M175" s="1">
        <v>370549.37</v>
      </c>
      <c r="N175" s="1">
        <f t="shared" si="7"/>
        <v>370549.37</v>
      </c>
      <c r="O175" s="1">
        <f t="shared" si="8"/>
        <v>370549.37</v>
      </c>
      <c r="P175" s="1">
        <f t="shared" si="9"/>
        <v>0</v>
      </c>
    </row>
    <row r="176" spans="1:16" x14ac:dyDescent="0.25">
      <c r="A176">
        <v>6</v>
      </c>
      <c r="B176" t="s">
        <v>168</v>
      </c>
      <c r="C176" t="s">
        <v>168</v>
      </c>
      <c r="D176">
        <v>1</v>
      </c>
      <c r="E176" t="s">
        <v>436</v>
      </c>
      <c r="F176" t="s">
        <v>437</v>
      </c>
      <c r="G176">
        <v>0</v>
      </c>
      <c r="H176" t="s">
        <v>438</v>
      </c>
      <c r="I176">
        <v>444</v>
      </c>
      <c r="J176">
        <v>385</v>
      </c>
      <c r="K176" s="1">
        <v>10339</v>
      </c>
      <c r="L176" s="1">
        <v>28573</v>
      </c>
      <c r="M176" s="1">
        <v>551086.24538288289</v>
      </c>
      <c r="N176" s="1">
        <f t="shared" si="7"/>
        <v>244682292.94999999</v>
      </c>
      <c r="O176" s="1">
        <f t="shared" si="8"/>
        <v>212168204.4724099</v>
      </c>
      <c r="P176" s="1">
        <f t="shared" si="9"/>
        <v>-32514088.477590084</v>
      </c>
    </row>
    <row r="177" spans="1:16" x14ac:dyDescent="0.25">
      <c r="A177">
        <v>6</v>
      </c>
      <c r="B177" t="s">
        <v>168</v>
      </c>
      <c r="C177" t="s">
        <v>168</v>
      </c>
      <c r="D177">
        <v>1</v>
      </c>
      <c r="E177" t="s">
        <v>436</v>
      </c>
      <c r="F177" t="s">
        <v>439</v>
      </c>
      <c r="G177">
        <v>0</v>
      </c>
      <c r="H177" t="s">
        <v>438</v>
      </c>
      <c r="I177">
        <v>1</v>
      </c>
      <c r="J177">
        <v>1</v>
      </c>
      <c r="K177" s="1">
        <v>10339</v>
      </c>
      <c r="L177" s="1">
        <v>28573</v>
      </c>
      <c r="M177" s="1">
        <v>547789.32999999996</v>
      </c>
      <c r="N177" s="1">
        <f t="shared" si="7"/>
        <v>547789.32999999996</v>
      </c>
      <c r="O177" s="1">
        <f t="shared" si="8"/>
        <v>547789.32999999996</v>
      </c>
      <c r="P177" s="1">
        <f t="shared" si="9"/>
        <v>0</v>
      </c>
    </row>
    <row r="178" spans="1:16" x14ac:dyDescent="0.25">
      <c r="A178">
        <v>6</v>
      </c>
      <c r="B178" t="s">
        <v>168</v>
      </c>
      <c r="C178" t="s">
        <v>168</v>
      </c>
      <c r="D178">
        <v>1</v>
      </c>
      <c r="E178" t="s">
        <v>440</v>
      </c>
      <c r="F178" t="s">
        <v>441</v>
      </c>
      <c r="G178">
        <v>0</v>
      </c>
      <c r="H178" t="s">
        <v>438</v>
      </c>
      <c r="I178">
        <v>123</v>
      </c>
      <c r="J178">
        <v>107</v>
      </c>
      <c r="K178" s="1">
        <v>10339</v>
      </c>
      <c r="L178" s="1">
        <v>29264</v>
      </c>
      <c r="M178" s="1">
        <v>559456.24056910572</v>
      </c>
      <c r="N178" s="1">
        <f t="shared" si="7"/>
        <v>68813117.590000004</v>
      </c>
      <c r="O178" s="1">
        <f t="shared" si="8"/>
        <v>59861817.74089431</v>
      </c>
      <c r="P178" s="1">
        <f t="shared" si="9"/>
        <v>-8951299.8491056934</v>
      </c>
    </row>
    <row r="179" spans="1:16" x14ac:dyDescent="0.25">
      <c r="A179">
        <v>6</v>
      </c>
      <c r="B179" t="s">
        <v>168</v>
      </c>
      <c r="C179" t="s">
        <v>168</v>
      </c>
      <c r="D179">
        <v>1</v>
      </c>
      <c r="E179" t="s">
        <v>440</v>
      </c>
      <c r="F179" t="s">
        <v>442</v>
      </c>
      <c r="G179">
        <v>0</v>
      </c>
      <c r="H179" t="s">
        <v>438</v>
      </c>
      <c r="I179">
        <v>1</v>
      </c>
      <c r="J179">
        <v>1</v>
      </c>
      <c r="K179" s="1">
        <v>10339</v>
      </c>
      <c r="L179" s="1">
        <v>29264</v>
      </c>
      <c r="M179" s="1">
        <v>559042.8899999999</v>
      </c>
      <c r="N179" s="1">
        <f t="shared" si="7"/>
        <v>559042.8899999999</v>
      </c>
      <c r="O179" s="1">
        <f t="shared" si="8"/>
        <v>559042.8899999999</v>
      </c>
      <c r="P179" s="1">
        <f t="shared" si="9"/>
        <v>0</v>
      </c>
    </row>
    <row r="180" spans="1:16" x14ac:dyDescent="0.25">
      <c r="A180">
        <v>6</v>
      </c>
      <c r="B180" t="s">
        <v>168</v>
      </c>
      <c r="C180" t="s">
        <v>168</v>
      </c>
      <c r="D180">
        <v>1</v>
      </c>
      <c r="E180" t="s">
        <v>443</v>
      </c>
      <c r="F180" t="s">
        <v>444</v>
      </c>
      <c r="G180">
        <v>0</v>
      </c>
      <c r="H180" t="s">
        <v>438</v>
      </c>
      <c r="I180">
        <v>34</v>
      </c>
      <c r="J180">
        <v>30</v>
      </c>
      <c r="K180" s="1">
        <v>10339</v>
      </c>
      <c r="L180" s="1">
        <v>29950</v>
      </c>
      <c r="M180" s="1">
        <v>566997.37205882347</v>
      </c>
      <c r="N180" s="1">
        <f t="shared" si="7"/>
        <v>19277910.649999999</v>
      </c>
      <c r="O180" s="1">
        <f t="shared" si="8"/>
        <v>17009921.161764704</v>
      </c>
      <c r="P180" s="1">
        <f t="shared" si="9"/>
        <v>-2267989.4882352948</v>
      </c>
    </row>
    <row r="181" spans="1:16" x14ac:dyDescent="0.25">
      <c r="A181">
        <v>6</v>
      </c>
      <c r="B181" t="s">
        <v>168</v>
      </c>
      <c r="C181" t="s">
        <v>168</v>
      </c>
      <c r="D181">
        <v>1</v>
      </c>
      <c r="E181" t="s">
        <v>445</v>
      </c>
      <c r="F181" t="s">
        <v>446</v>
      </c>
      <c r="G181">
        <v>0</v>
      </c>
      <c r="H181" t="s">
        <v>438</v>
      </c>
      <c r="I181">
        <v>203</v>
      </c>
      <c r="J181">
        <v>179</v>
      </c>
      <c r="K181" s="1">
        <v>10339</v>
      </c>
      <c r="L181" s="1">
        <v>30638</v>
      </c>
      <c r="M181" s="1">
        <v>575631.98334975366</v>
      </c>
      <c r="N181" s="1">
        <f t="shared" si="7"/>
        <v>116853292.61999999</v>
      </c>
      <c r="O181" s="1">
        <f t="shared" si="8"/>
        <v>103038125.0196059</v>
      </c>
      <c r="P181" s="1">
        <f t="shared" si="9"/>
        <v>-13815167.600394085</v>
      </c>
    </row>
    <row r="182" spans="1:16" x14ac:dyDescent="0.25">
      <c r="A182">
        <v>6</v>
      </c>
      <c r="B182" t="s">
        <v>168</v>
      </c>
      <c r="C182" t="s">
        <v>168</v>
      </c>
      <c r="D182">
        <v>1</v>
      </c>
      <c r="E182" t="s">
        <v>447</v>
      </c>
      <c r="F182" t="s">
        <v>448</v>
      </c>
      <c r="G182">
        <v>0</v>
      </c>
      <c r="H182" t="s">
        <v>438</v>
      </c>
      <c r="I182">
        <v>102</v>
      </c>
      <c r="J182">
        <v>98</v>
      </c>
      <c r="K182" s="1">
        <v>10339</v>
      </c>
      <c r="L182" s="1">
        <v>31327</v>
      </c>
      <c r="M182" s="1">
        <v>583802.0875490196</v>
      </c>
      <c r="N182" s="1">
        <f t="shared" si="7"/>
        <v>59547812.93</v>
      </c>
      <c r="O182" s="1">
        <f t="shared" si="8"/>
        <v>57212604.579803921</v>
      </c>
      <c r="P182" s="1">
        <f t="shared" si="9"/>
        <v>-2335208.3501960784</v>
      </c>
    </row>
    <row r="183" spans="1:16" x14ac:dyDescent="0.25">
      <c r="A183">
        <v>6</v>
      </c>
      <c r="B183" t="s">
        <v>168</v>
      </c>
      <c r="C183" t="s">
        <v>168</v>
      </c>
      <c r="D183">
        <v>1</v>
      </c>
      <c r="E183" t="s">
        <v>449</v>
      </c>
      <c r="F183" t="s">
        <v>450</v>
      </c>
      <c r="G183">
        <v>0</v>
      </c>
      <c r="H183" t="s">
        <v>438</v>
      </c>
      <c r="I183">
        <v>30</v>
      </c>
      <c r="J183">
        <v>29</v>
      </c>
      <c r="K183" s="1">
        <v>10339</v>
      </c>
      <c r="L183" s="1">
        <v>32013</v>
      </c>
      <c r="M183" s="1">
        <v>592882.66066666669</v>
      </c>
      <c r="N183" s="1">
        <f t="shared" si="7"/>
        <v>17786479.82</v>
      </c>
      <c r="O183" s="1">
        <f t="shared" si="8"/>
        <v>17193597.159333333</v>
      </c>
      <c r="P183" s="1">
        <f t="shared" si="9"/>
        <v>-592882.66066666692</v>
      </c>
    </row>
    <row r="184" spans="1:16" x14ac:dyDescent="0.25">
      <c r="A184">
        <v>6</v>
      </c>
      <c r="B184" t="s">
        <v>168</v>
      </c>
      <c r="C184" t="s">
        <v>168</v>
      </c>
      <c r="D184">
        <v>1</v>
      </c>
      <c r="E184" t="s">
        <v>451</v>
      </c>
      <c r="F184" t="s">
        <v>452</v>
      </c>
      <c r="G184">
        <v>0</v>
      </c>
      <c r="H184" t="s">
        <v>438</v>
      </c>
      <c r="I184">
        <v>39</v>
      </c>
      <c r="J184">
        <v>39</v>
      </c>
      <c r="K184" s="1">
        <v>10339</v>
      </c>
      <c r="L184" s="1">
        <v>32703</v>
      </c>
      <c r="M184" s="1">
        <v>602156.24282051274</v>
      </c>
      <c r="N184" s="1">
        <f t="shared" si="7"/>
        <v>23484093.469999995</v>
      </c>
      <c r="O184" s="1">
        <f t="shared" si="8"/>
        <v>23484093.469999995</v>
      </c>
      <c r="P184" s="1">
        <f t="shared" si="9"/>
        <v>0</v>
      </c>
    </row>
    <row r="185" spans="1:16" x14ac:dyDescent="0.25">
      <c r="A185">
        <v>6</v>
      </c>
      <c r="B185" t="s">
        <v>168</v>
      </c>
      <c r="C185" t="s">
        <v>168</v>
      </c>
      <c r="D185">
        <v>1</v>
      </c>
      <c r="E185" t="s">
        <v>451</v>
      </c>
      <c r="F185" t="s">
        <v>453</v>
      </c>
      <c r="G185">
        <v>0</v>
      </c>
      <c r="H185" t="s">
        <v>438</v>
      </c>
      <c r="I185">
        <v>1</v>
      </c>
      <c r="J185">
        <v>1</v>
      </c>
      <c r="K185" s="1">
        <v>10339</v>
      </c>
      <c r="L185" s="1">
        <v>32703</v>
      </c>
      <c r="M185" s="1">
        <v>598122.46</v>
      </c>
      <c r="N185" s="1">
        <f t="shared" si="7"/>
        <v>598122.46</v>
      </c>
      <c r="O185" s="1">
        <f t="shared" si="8"/>
        <v>598122.46</v>
      </c>
      <c r="P185" s="1">
        <f t="shared" si="9"/>
        <v>0</v>
      </c>
    </row>
    <row r="186" spans="1:16" x14ac:dyDescent="0.25">
      <c r="A186">
        <v>6</v>
      </c>
      <c r="B186" t="s">
        <v>168</v>
      </c>
      <c r="C186" t="s">
        <v>168</v>
      </c>
      <c r="D186">
        <v>1</v>
      </c>
      <c r="E186" t="s">
        <v>454</v>
      </c>
      <c r="F186" t="s">
        <v>455</v>
      </c>
      <c r="G186">
        <v>0</v>
      </c>
      <c r="H186" t="s">
        <v>438</v>
      </c>
      <c r="I186">
        <v>15</v>
      </c>
      <c r="J186">
        <v>14</v>
      </c>
      <c r="K186" s="1">
        <v>10339</v>
      </c>
      <c r="L186" s="1">
        <v>33389</v>
      </c>
      <c r="M186" s="1">
        <v>609484.65466666664</v>
      </c>
      <c r="N186" s="1">
        <f t="shared" si="7"/>
        <v>9142269.8200000003</v>
      </c>
      <c r="O186" s="1">
        <f t="shared" si="8"/>
        <v>8532785.1653333325</v>
      </c>
      <c r="P186" s="1">
        <f t="shared" si="9"/>
        <v>-609484.6546666678</v>
      </c>
    </row>
    <row r="187" spans="1:16" x14ac:dyDescent="0.25">
      <c r="A187">
        <v>6</v>
      </c>
      <c r="B187" t="s">
        <v>168</v>
      </c>
      <c r="C187" t="s">
        <v>168</v>
      </c>
      <c r="D187">
        <v>1</v>
      </c>
      <c r="E187" t="s">
        <v>456</v>
      </c>
      <c r="F187" t="s">
        <v>457</v>
      </c>
      <c r="G187">
        <v>0</v>
      </c>
      <c r="H187" t="s">
        <v>438</v>
      </c>
      <c r="I187">
        <v>38</v>
      </c>
      <c r="J187">
        <v>38</v>
      </c>
      <c r="K187" s="1">
        <v>10339</v>
      </c>
      <c r="L187" s="1">
        <v>34079</v>
      </c>
      <c r="M187" s="1">
        <v>617955.69973684207</v>
      </c>
      <c r="N187" s="1">
        <f t="shared" si="7"/>
        <v>23482316.59</v>
      </c>
      <c r="O187" s="1">
        <f t="shared" si="8"/>
        <v>23482316.59</v>
      </c>
      <c r="P187" s="1">
        <f t="shared" si="9"/>
        <v>0</v>
      </c>
    </row>
    <row r="188" spans="1:16" x14ac:dyDescent="0.25">
      <c r="A188">
        <v>6</v>
      </c>
      <c r="B188" t="s">
        <v>168</v>
      </c>
      <c r="C188" t="s">
        <v>168</v>
      </c>
      <c r="D188">
        <v>1</v>
      </c>
      <c r="E188" t="s">
        <v>458</v>
      </c>
      <c r="F188" t="s">
        <v>459</v>
      </c>
      <c r="G188">
        <v>0</v>
      </c>
      <c r="H188" t="s">
        <v>438</v>
      </c>
      <c r="I188">
        <v>79</v>
      </c>
      <c r="J188">
        <v>79</v>
      </c>
      <c r="K188" s="1">
        <v>10599</v>
      </c>
      <c r="L188" s="1">
        <v>34347</v>
      </c>
      <c r="M188" s="1">
        <v>624473.39784810122</v>
      </c>
      <c r="N188" s="1">
        <f t="shared" si="7"/>
        <v>49333398.43</v>
      </c>
      <c r="O188" s="1">
        <f t="shared" si="8"/>
        <v>49333398.43</v>
      </c>
      <c r="P188" s="1">
        <f t="shared" si="9"/>
        <v>0</v>
      </c>
    </row>
    <row r="189" spans="1:16" x14ac:dyDescent="0.25">
      <c r="A189">
        <v>6</v>
      </c>
      <c r="B189" t="s">
        <v>168</v>
      </c>
      <c r="C189" t="s">
        <v>168</v>
      </c>
      <c r="D189">
        <v>1</v>
      </c>
      <c r="E189" t="s">
        <v>460</v>
      </c>
      <c r="F189" t="s">
        <v>461</v>
      </c>
      <c r="G189">
        <v>0</v>
      </c>
      <c r="H189" t="s">
        <v>438</v>
      </c>
      <c r="I189">
        <v>79</v>
      </c>
      <c r="J189">
        <v>79</v>
      </c>
      <c r="K189" s="1">
        <v>10599</v>
      </c>
      <c r="L189" s="1">
        <v>35057</v>
      </c>
      <c r="M189" s="1">
        <v>634016.90392405062</v>
      </c>
      <c r="N189" s="1">
        <f t="shared" si="7"/>
        <v>50087335.409999996</v>
      </c>
      <c r="O189" s="1">
        <f t="shared" si="8"/>
        <v>50087335.409999996</v>
      </c>
      <c r="P189" s="1">
        <f t="shared" si="9"/>
        <v>0</v>
      </c>
    </row>
    <row r="190" spans="1:16" x14ac:dyDescent="0.25">
      <c r="A190">
        <v>6</v>
      </c>
      <c r="B190" t="s">
        <v>168</v>
      </c>
      <c r="C190" t="s">
        <v>168</v>
      </c>
      <c r="D190">
        <v>1</v>
      </c>
      <c r="E190" t="s">
        <v>462</v>
      </c>
      <c r="F190" t="s">
        <v>463</v>
      </c>
      <c r="G190">
        <v>0</v>
      </c>
      <c r="H190" t="s">
        <v>438</v>
      </c>
      <c r="I190">
        <v>54</v>
      </c>
      <c r="J190">
        <v>54</v>
      </c>
      <c r="K190" s="1">
        <v>10599</v>
      </c>
      <c r="L190" s="1">
        <v>35741</v>
      </c>
      <c r="M190" s="1">
        <v>641305.15333333332</v>
      </c>
      <c r="N190" s="1">
        <f t="shared" si="7"/>
        <v>34630478.280000001</v>
      </c>
      <c r="O190" s="1">
        <f t="shared" si="8"/>
        <v>34630478.280000001</v>
      </c>
      <c r="P190" s="1">
        <f t="shared" si="9"/>
        <v>0</v>
      </c>
    </row>
    <row r="191" spans="1:16" x14ac:dyDescent="0.25">
      <c r="A191">
        <v>6</v>
      </c>
      <c r="B191" t="s">
        <v>168</v>
      </c>
      <c r="C191" t="s">
        <v>168</v>
      </c>
      <c r="D191">
        <v>1</v>
      </c>
      <c r="E191" t="s">
        <v>464</v>
      </c>
      <c r="F191" t="s">
        <v>465</v>
      </c>
      <c r="G191">
        <v>0</v>
      </c>
      <c r="H191" t="s">
        <v>438</v>
      </c>
      <c r="I191">
        <v>15</v>
      </c>
      <c r="J191">
        <v>15</v>
      </c>
      <c r="K191" s="1">
        <v>10599</v>
      </c>
      <c r="L191" s="1">
        <v>36427</v>
      </c>
      <c r="M191" s="1">
        <v>649846.29599999997</v>
      </c>
      <c r="N191" s="1">
        <f t="shared" si="7"/>
        <v>9747694.4399999995</v>
      </c>
      <c r="O191" s="1">
        <f t="shared" si="8"/>
        <v>9747694.4399999995</v>
      </c>
      <c r="P191" s="1">
        <f t="shared" si="9"/>
        <v>0</v>
      </c>
    </row>
    <row r="192" spans="1:16" x14ac:dyDescent="0.25">
      <c r="A192">
        <v>6</v>
      </c>
      <c r="B192" t="s">
        <v>168</v>
      </c>
      <c r="C192" t="s">
        <v>168</v>
      </c>
      <c r="D192">
        <v>1</v>
      </c>
      <c r="E192" t="s">
        <v>464</v>
      </c>
      <c r="F192" t="s">
        <v>466</v>
      </c>
      <c r="G192">
        <v>0</v>
      </c>
      <c r="H192" t="s">
        <v>438</v>
      </c>
      <c r="I192">
        <v>1</v>
      </c>
      <c r="J192">
        <v>1</v>
      </c>
      <c r="K192" s="1">
        <v>10599</v>
      </c>
      <c r="L192" s="1">
        <v>36427</v>
      </c>
      <c r="M192" s="1">
        <v>650671.74</v>
      </c>
      <c r="N192" s="1">
        <f t="shared" si="7"/>
        <v>650671.74</v>
      </c>
      <c r="O192" s="1">
        <f t="shared" si="8"/>
        <v>650671.74</v>
      </c>
      <c r="P192" s="1">
        <f t="shared" si="9"/>
        <v>0</v>
      </c>
    </row>
    <row r="193" spans="1:16" x14ac:dyDescent="0.25">
      <c r="A193">
        <v>6</v>
      </c>
      <c r="B193" t="s">
        <v>168</v>
      </c>
      <c r="C193" t="s">
        <v>168</v>
      </c>
      <c r="D193">
        <v>1</v>
      </c>
      <c r="E193" t="s">
        <v>467</v>
      </c>
      <c r="F193" t="s">
        <v>468</v>
      </c>
      <c r="G193">
        <v>0</v>
      </c>
      <c r="H193" t="s">
        <v>438</v>
      </c>
      <c r="I193">
        <v>57</v>
      </c>
      <c r="J193">
        <v>57</v>
      </c>
      <c r="K193" s="1">
        <v>10599</v>
      </c>
      <c r="L193" s="1">
        <v>37112</v>
      </c>
      <c r="M193" s="1">
        <v>657836.45859649125</v>
      </c>
      <c r="N193" s="1">
        <f t="shared" si="7"/>
        <v>37496678.140000001</v>
      </c>
      <c r="O193" s="1">
        <f t="shared" si="8"/>
        <v>37496678.140000001</v>
      </c>
      <c r="P193" s="1">
        <f t="shared" si="9"/>
        <v>0</v>
      </c>
    </row>
    <row r="194" spans="1:16" x14ac:dyDescent="0.25">
      <c r="A194">
        <v>6</v>
      </c>
      <c r="B194" t="s">
        <v>168</v>
      </c>
      <c r="C194" t="s">
        <v>168</v>
      </c>
      <c r="D194">
        <v>1</v>
      </c>
      <c r="E194" t="s">
        <v>469</v>
      </c>
      <c r="F194" t="s">
        <v>470</v>
      </c>
      <c r="G194">
        <v>0</v>
      </c>
      <c r="H194" t="s">
        <v>438</v>
      </c>
      <c r="I194">
        <v>73</v>
      </c>
      <c r="J194">
        <v>73</v>
      </c>
      <c r="K194" s="1">
        <v>10599</v>
      </c>
      <c r="L194" s="1">
        <v>37798</v>
      </c>
      <c r="M194" s="1">
        <v>667535.96191780816</v>
      </c>
      <c r="N194" s="1">
        <f t="shared" si="7"/>
        <v>48730125.219999999</v>
      </c>
      <c r="O194" s="1">
        <f t="shared" si="8"/>
        <v>48730125.219999999</v>
      </c>
      <c r="P194" s="1">
        <f t="shared" si="9"/>
        <v>0</v>
      </c>
    </row>
    <row r="195" spans="1:16" x14ac:dyDescent="0.25">
      <c r="A195">
        <v>6</v>
      </c>
      <c r="B195" t="s">
        <v>168</v>
      </c>
      <c r="C195" t="s">
        <v>168</v>
      </c>
      <c r="D195">
        <v>1</v>
      </c>
      <c r="E195" t="s">
        <v>471</v>
      </c>
      <c r="F195" t="s">
        <v>472</v>
      </c>
      <c r="G195">
        <v>0</v>
      </c>
      <c r="H195" t="s">
        <v>438</v>
      </c>
      <c r="I195">
        <v>21</v>
      </c>
      <c r="J195">
        <v>21</v>
      </c>
      <c r="K195" s="1">
        <v>10599</v>
      </c>
      <c r="L195" s="1">
        <v>38484</v>
      </c>
      <c r="M195" s="1">
        <v>676112.54333333333</v>
      </c>
      <c r="N195" s="1">
        <f t="shared" si="7"/>
        <v>14198363.41</v>
      </c>
      <c r="O195" s="1">
        <f t="shared" si="8"/>
        <v>14198363.41</v>
      </c>
      <c r="P195" s="1">
        <f t="shared" si="9"/>
        <v>0</v>
      </c>
    </row>
    <row r="196" spans="1:16" x14ac:dyDescent="0.25">
      <c r="A196">
        <v>6</v>
      </c>
      <c r="B196" t="s">
        <v>168</v>
      </c>
      <c r="C196" t="s">
        <v>168</v>
      </c>
      <c r="D196">
        <v>1</v>
      </c>
      <c r="E196" t="s">
        <v>471</v>
      </c>
      <c r="F196" t="s">
        <v>473</v>
      </c>
      <c r="G196">
        <v>0</v>
      </c>
      <c r="H196" t="s">
        <v>438</v>
      </c>
      <c r="I196">
        <v>1</v>
      </c>
      <c r="J196">
        <v>1</v>
      </c>
      <c r="K196" s="1">
        <v>10599</v>
      </c>
      <c r="L196" s="1">
        <v>38484</v>
      </c>
      <c r="M196" s="1">
        <v>673587.19999999995</v>
      </c>
      <c r="N196" s="1">
        <f t="shared" si="7"/>
        <v>673587.19999999995</v>
      </c>
      <c r="O196" s="1">
        <f t="shared" si="8"/>
        <v>673587.19999999995</v>
      </c>
      <c r="P196" s="1">
        <f t="shared" si="9"/>
        <v>0</v>
      </c>
    </row>
    <row r="197" spans="1:16" x14ac:dyDescent="0.25">
      <c r="A197">
        <v>6</v>
      </c>
      <c r="B197" t="s">
        <v>168</v>
      </c>
      <c r="C197" t="s">
        <v>168</v>
      </c>
      <c r="D197">
        <v>1</v>
      </c>
      <c r="E197" t="s">
        <v>471</v>
      </c>
      <c r="F197" t="s">
        <v>474</v>
      </c>
      <c r="G197">
        <v>0</v>
      </c>
      <c r="H197" t="s">
        <v>438</v>
      </c>
      <c r="I197">
        <v>1</v>
      </c>
      <c r="J197">
        <v>1</v>
      </c>
      <c r="K197" s="1">
        <v>10599</v>
      </c>
      <c r="L197" s="1">
        <v>38484</v>
      </c>
      <c r="M197" s="1">
        <v>673587.19999999995</v>
      </c>
      <c r="N197" s="1">
        <f t="shared" ref="N197:N234" si="10">+M197*I197</f>
        <v>673587.19999999995</v>
      </c>
      <c r="O197" s="1">
        <f t="shared" ref="O197:O234" si="11">+M197*J197</f>
        <v>673587.19999999995</v>
      </c>
      <c r="P197" s="1">
        <f t="shared" ref="P197:P234" si="12">+O197-N197</f>
        <v>0</v>
      </c>
    </row>
    <row r="198" spans="1:16" x14ac:dyDescent="0.25">
      <c r="A198">
        <v>6</v>
      </c>
      <c r="B198" t="s">
        <v>168</v>
      </c>
      <c r="C198" t="s">
        <v>168</v>
      </c>
      <c r="D198">
        <v>1</v>
      </c>
      <c r="E198" t="s">
        <v>475</v>
      </c>
      <c r="F198" t="s">
        <v>476</v>
      </c>
      <c r="G198">
        <v>0</v>
      </c>
      <c r="H198" t="s">
        <v>438</v>
      </c>
      <c r="I198">
        <v>27</v>
      </c>
      <c r="J198">
        <v>24</v>
      </c>
      <c r="K198" s="1">
        <v>10599</v>
      </c>
      <c r="L198" s="1">
        <v>39174</v>
      </c>
      <c r="M198" s="1">
        <v>683232.34481481474</v>
      </c>
      <c r="N198" s="1">
        <f t="shared" si="10"/>
        <v>18447273.309999999</v>
      </c>
      <c r="O198" s="1">
        <f t="shared" si="11"/>
        <v>16397576.275555555</v>
      </c>
      <c r="P198" s="1">
        <f t="shared" si="12"/>
        <v>-2049697.0344444439</v>
      </c>
    </row>
    <row r="199" spans="1:16" x14ac:dyDescent="0.25">
      <c r="A199">
        <v>6</v>
      </c>
      <c r="B199" t="s">
        <v>168</v>
      </c>
      <c r="C199" t="s">
        <v>168</v>
      </c>
      <c r="D199">
        <v>1</v>
      </c>
      <c r="E199" t="s">
        <v>475</v>
      </c>
      <c r="F199" t="s">
        <v>477</v>
      </c>
      <c r="G199">
        <v>0</v>
      </c>
      <c r="H199" t="s">
        <v>438</v>
      </c>
      <c r="I199">
        <v>1</v>
      </c>
      <c r="J199">
        <v>1</v>
      </c>
      <c r="K199" s="1">
        <v>10599</v>
      </c>
      <c r="L199" s="1">
        <v>39174</v>
      </c>
      <c r="M199" s="1">
        <v>684149.98</v>
      </c>
      <c r="N199" s="1">
        <f t="shared" si="10"/>
        <v>684149.98</v>
      </c>
      <c r="O199" s="1">
        <f t="shared" si="11"/>
        <v>684149.98</v>
      </c>
      <c r="P199" s="1">
        <f t="shared" si="12"/>
        <v>0</v>
      </c>
    </row>
    <row r="200" spans="1:16" x14ac:dyDescent="0.25">
      <c r="A200">
        <v>6</v>
      </c>
      <c r="B200" t="s">
        <v>168</v>
      </c>
      <c r="C200" t="s">
        <v>168</v>
      </c>
      <c r="D200">
        <v>1</v>
      </c>
      <c r="E200" t="s">
        <v>478</v>
      </c>
      <c r="F200" t="s">
        <v>479</v>
      </c>
      <c r="G200">
        <v>0</v>
      </c>
      <c r="H200" t="s">
        <v>438</v>
      </c>
      <c r="I200">
        <v>36</v>
      </c>
      <c r="J200">
        <v>36</v>
      </c>
      <c r="K200" s="1">
        <v>10599</v>
      </c>
      <c r="L200" s="1">
        <v>39855</v>
      </c>
      <c r="M200" s="1">
        <v>692026.59138888889</v>
      </c>
      <c r="N200" s="1">
        <f t="shared" si="10"/>
        <v>24912957.289999999</v>
      </c>
      <c r="O200" s="1">
        <f t="shared" si="11"/>
        <v>24912957.289999999</v>
      </c>
      <c r="P200" s="1">
        <f t="shared" si="12"/>
        <v>0</v>
      </c>
    </row>
    <row r="201" spans="1:16" x14ac:dyDescent="0.25">
      <c r="A201">
        <v>6</v>
      </c>
      <c r="B201" t="s">
        <v>168</v>
      </c>
      <c r="C201" t="s">
        <v>168</v>
      </c>
      <c r="D201">
        <v>1</v>
      </c>
      <c r="E201" t="s">
        <v>480</v>
      </c>
      <c r="F201" t="s">
        <v>481</v>
      </c>
      <c r="G201">
        <v>0</v>
      </c>
      <c r="H201" t="s">
        <v>438</v>
      </c>
      <c r="I201">
        <v>34</v>
      </c>
      <c r="J201">
        <v>34</v>
      </c>
      <c r="K201" s="1">
        <v>10599</v>
      </c>
      <c r="L201" s="1">
        <v>40542</v>
      </c>
      <c r="M201" s="1">
        <v>700046.46382352943</v>
      </c>
      <c r="N201" s="1">
        <f t="shared" si="10"/>
        <v>23801579.77</v>
      </c>
      <c r="O201" s="1">
        <f t="shared" si="11"/>
        <v>23801579.77</v>
      </c>
      <c r="P201" s="1">
        <f t="shared" si="12"/>
        <v>0</v>
      </c>
    </row>
    <row r="202" spans="1:16" x14ac:dyDescent="0.25">
      <c r="A202">
        <v>6</v>
      </c>
      <c r="B202" t="s">
        <v>168</v>
      </c>
      <c r="C202" t="s">
        <v>168</v>
      </c>
      <c r="D202">
        <v>1</v>
      </c>
      <c r="E202" t="s">
        <v>480</v>
      </c>
      <c r="F202" t="s">
        <v>482</v>
      </c>
      <c r="G202">
        <v>0</v>
      </c>
      <c r="H202" t="s">
        <v>438</v>
      </c>
      <c r="I202">
        <v>1</v>
      </c>
      <c r="J202">
        <v>1</v>
      </c>
      <c r="K202" s="1">
        <v>10599</v>
      </c>
      <c r="L202" s="1">
        <v>40542</v>
      </c>
      <c r="M202" s="1">
        <v>698668.46</v>
      </c>
      <c r="N202" s="1">
        <f t="shared" si="10"/>
        <v>698668.46</v>
      </c>
      <c r="O202" s="1">
        <f t="shared" si="11"/>
        <v>698668.46</v>
      </c>
      <c r="P202" s="1">
        <f t="shared" si="12"/>
        <v>0</v>
      </c>
    </row>
    <row r="203" spans="1:16" x14ac:dyDescent="0.25">
      <c r="A203">
        <v>6</v>
      </c>
      <c r="B203" t="s">
        <v>168</v>
      </c>
      <c r="C203" t="s">
        <v>168</v>
      </c>
      <c r="D203">
        <v>1</v>
      </c>
      <c r="E203" t="s">
        <v>483</v>
      </c>
      <c r="F203" t="s">
        <v>484</v>
      </c>
      <c r="G203">
        <v>0</v>
      </c>
      <c r="H203" t="s">
        <v>438</v>
      </c>
      <c r="I203">
        <v>11</v>
      </c>
      <c r="J203">
        <v>11</v>
      </c>
      <c r="K203" s="1">
        <v>10599</v>
      </c>
      <c r="L203" s="1">
        <v>41228</v>
      </c>
      <c r="M203" s="1">
        <v>707811.42727272725</v>
      </c>
      <c r="N203" s="1">
        <f t="shared" si="10"/>
        <v>7785925.6999999993</v>
      </c>
      <c r="O203" s="1">
        <f t="shared" si="11"/>
        <v>7785925.6999999993</v>
      </c>
      <c r="P203" s="1">
        <f t="shared" si="12"/>
        <v>0</v>
      </c>
    </row>
    <row r="204" spans="1:16" x14ac:dyDescent="0.25">
      <c r="A204">
        <v>6</v>
      </c>
      <c r="B204" t="s">
        <v>168</v>
      </c>
      <c r="C204" t="s">
        <v>168</v>
      </c>
      <c r="D204">
        <v>1</v>
      </c>
      <c r="E204" t="s">
        <v>485</v>
      </c>
      <c r="F204" t="s">
        <v>486</v>
      </c>
      <c r="G204">
        <v>0</v>
      </c>
      <c r="H204" t="s">
        <v>438</v>
      </c>
      <c r="I204">
        <v>139</v>
      </c>
      <c r="J204">
        <v>136</v>
      </c>
      <c r="K204" s="1">
        <v>10859</v>
      </c>
      <c r="L204" s="1">
        <v>41967</v>
      </c>
      <c r="M204" s="1">
        <v>722013.66805755405</v>
      </c>
      <c r="N204" s="1">
        <f t="shared" si="10"/>
        <v>100359899.86000001</v>
      </c>
      <c r="O204" s="1">
        <f t="shared" si="11"/>
        <v>98193858.855827346</v>
      </c>
      <c r="P204" s="1">
        <f t="shared" si="12"/>
        <v>-2166041.0041726679</v>
      </c>
    </row>
    <row r="205" spans="1:16" x14ac:dyDescent="0.25">
      <c r="A205">
        <v>6</v>
      </c>
      <c r="B205" t="s">
        <v>168</v>
      </c>
      <c r="C205" t="s">
        <v>168</v>
      </c>
      <c r="D205">
        <v>1</v>
      </c>
      <c r="E205" t="s">
        <v>487</v>
      </c>
      <c r="F205" t="s">
        <v>488</v>
      </c>
      <c r="G205">
        <v>0</v>
      </c>
      <c r="H205" t="s">
        <v>438</v>
      </c>
      <c r="I205">
        <v>86</v>
      </c>
      <c r="J205">
        <v>86</v>
      </c>
      <c r="K205" s="1">
        <v>10859</v>
      </c>
      <c r="L205" s="1">
        <v>43288</v>
      </c>
      <c r="M205" s="1">
        <v>737812.77709302318</v>
      </c>
      <c r="N205" s="1">
        <f t="shared" si="10"/>
        <v>63451898.829999991</v>
      </c>
      <c r="O205" s="1">
        <f t="shared" si="11"/>
        <v>63451898.829999991</v>
      </c>
      <c r="P205" s="1">
        <f t="shared" si="12"/>
        <v>0</v>
      </c>
    </row>
    <row r="206" spans="1:16" x14ac:dyDescent="0.25">
      <c r="A206">
        <v>6</v>
      </c>
      <c r="B206" t="s">
        <v>168</v>
      </c>
      <c r="C206" t="s">
        <v>168</v>
      </c>
      <c r="D206">
        <v>1</v>
      </c>
      <c r="E206" t="s">
        <v>489</v>
      </c>
      <c r="F206" t="s">
        <v>490</v>
      </c>
      <c r="G206">
        <v>0</v>
      </c>
      <c r="H206" t="s">
        <v>438</v>
      </c>
      <c r="I206">
        <v>57</v>
      </c>
      <c r="J206">
        <v>56</v>
      </c>
      <c r="K206" s="1">
        <v>10859</v>
      </c>
      <c r="L206" s="1">
        <v>43968</v>
      </c>
      <c r="M206" s="1">
        <v>747086.37842105259</v>
      </c>
      <c r="N206" s="1">
        <f t="shared" si="10"/>
        <v>42583923.57</v>
      </c>
      <c r="O206" s="1">
        <f t="shared" si="11"/>
        <v>41836837.191578947</v>
      </c>
      <c r="P206" s="1">
        <f t="shared" si="12"/>
        <v>-747086.37842105329</v>
      </c>
    </row>
    <row r="207" spans="1:16" x14ac:dyDescent="0.25">
      <c r="A207">
        <v>6</v>
      </c>
      <c r="B207" t="s">
        <v>168</v>
      </c>
      <c r="C207" t="s">
        <v>168</v>
      </c>
      <c r="D207">
        <v>1</v>
      </c>
      <c r="E207" t="s">
        <v>491</v>
      </c>
      <c r="F207" t="s">
        <v>492</v>
      </c>
      <c r="G207">
        <v>0</v>
      </c>
      <c r="H207" t="s">
        <v>438</v>
      </c>
      <c r="I207">
        <v>55</v>
      </c>
      <c r="J207">
        <v>55</v>
      </c>
      <c r="K207" s="1">
        <v>10859</v>
      </c>
      <c r="L207" s="1">
        <v>44649</v>
      </c>
      <c r="M207" s="1">
        <v>754484.73381818179</v>
      </c>
      <c r="N207" s="1">
        <f t="shared" si="10"/>
        <v>41496660.359999999</v>
      </c>
      <c r="O207" s="1">
        <f t="shared" si="11"/>
        <v>41496660.359999999</v>
      </c>
      <c r="P207" s="1">
        <f t="shared" si="12"/>
        <v>0</v>
      </c>
    </row>
    <row r="208" spans="1:16" x14ac:dyDescent="0.25">
      <c r="A208">
        <v>6</v>
      </c>
      <c r="B208" t="s">
        <v>168</v>
      </c>
      <c r="C208" t="s">
        <v>168</v>
      </c>
      <c r="D208">
        <v>1</v>
      </c>
      <c r="E208" t="s">
        <v>493</v>
      </c>
      <c r="F208" t="s">
        <v>494</v>
      </c>
      <c r="G208">
        <v>0</v>
      </c>
      <c r="H208" t="s">
        <v>438</v>
      </c>
      <c r="I208">
        <v>29</v>
      </c>
      <c r="J208">
        <v>29</v>
      </c>
      <c r="K208" s="1">
        <v>10859</v>
      </c>
      <c r="L208" s="1">
        <v>45329</v>
      </c>
      <c r="M208" s="1">
        <v>763140.1551724138</v>
      </c>
      <c r="N208" s="1">
        <f t="shared" si="10"/>
        <v>22131064.5</v>
      </c>
      <c r="O208" s="1">
        <f t="shared" si="11"/>
        <v>22131064.5</v>
      </c>
      <c r="P208" s="1">
        <f t="shared" si="12"/>
        <v>0</v>
      </c>
    </row>
    <row r="209" spans="1:16" x14ac:dyDescent="0.25">
      <c r="A209">
        <v>6</v>
      </c>
      <c r="B209" t="s">
        <v>168</v>
      </c>
      <c r="C209" t="s">
        <v>168</v>
      </c>
      <c r="D209">
        <v>1</v>
      </c>
      <c r="E209" t="s">
        <v>495</v>
      </c>
      <c r="F209" t="s">
        <v>496</v>
      </c>
      <c r="G209">
        <v>0</v>
      </c>
      <c r="H209" t="s">
        <v>438</v>
      </c>
      <c r="I209">
        <v>22</v>
      </c>
      <c r="J209">
        <v>21</v>
      </c>
      <c r="K209" s="1">
        <v>10859</v>
      </c>
      <c r="L209" s="1">
        <v>46690</v>
      </c>
      <c r="M209" s="1">
        <v>780394.53954545455</v>
      </c>
      <c r="N209" s="1">
        <f t="shared" si="10"/>
        <v>17168679.870000001</v>
      </c>
      <c r="O209" s="1">
        <f t="shared" si="11"/>
        <v>16388285.330454545</v>
      </c>
      <c r="P209" s="1">
        <f t="shared" si="12"/>
        <v>-780394.53954545595</v>
      </c>
    </row>
    <row r="210" spans="1:16" x14ac:dyDescent="0.25">
      <c r="A210">
        <v>6</v>
      </c>
      <c r="B210" t="s">
        <v>168</v>
      </c>
      <c r="C210" t="s">
        <v>168</v>
      </c>
      <c r="D210">
        <v>1</v>
      </c>
      <c r="E210" t="s">
        <v>497</v>
      </c>
      <c r="F210" t="s">
        <v>498</v>
      </c>
      <c r="G210">
        <v>0</v>
      </c>
      <c r="H210" t="s">
        <v>438</v>
      </c>
      <c r="I210">
        <v>20</v>
      </c>
      <c r="J210">
        <v>20</v>
      </c>
      <c r="K210" s="1">
        <v>10859</v>
      </c>
      <c r="L210" s="1">
        <v>47371</v>
      </c>
      <c r="M210" s="1">
        <v>788160.38350000011</v>
      </c>
      <c r="N210" s="1">
        <f t="shared" si="10"/>
        <v>15763207.670000002</v>
      </c>
      <c r="O210" s="1">
        <f t="shared" si="11"/>
        <v>15763207.670000002</v>
      </c>
      <c r="P210" s="1">
        <f t="shared" si="12"/>
        <v>0</v>
      </c>
    </row>
    <row r="211" spans="1:16" x14ac:dyDescent="0.25">
      <c r="A211">
        <v>6</v>
      </c>
      <c r="B211" t="s">
        <v>168</v>
      </c>
      <c r="C211" t="s">
        <v>168</v>
      </c>
      <c r="D211">
        <v>1</v>
      </c>
      <c r="E211" t="s">
        <v>499</v>
      </c>
      <c r="F211" t="s">
        <v>500</v>
      </c>
      <c r="G211">
        <v>0</v>
      </c>
      <c r="H211" t="s">
        <v>438</v>
      </c>
      <c r="I211">
        <v>31</v>
      </c>
      <c r="J211">
        <v>31</v>
      </c>
      <c r="K211" s="1">
        <v>10859</v>
      </c>
      <c r="L211" s="1">
        <v>48051</v>
      </c>
      <c r="M211" s="1">
        <v>796703.80999999994</v>
      </c>
      <c r="N211" s="1">
        <f t="shared" si="10"/>
        <v>24697818.109999999</v>
      </c>
      <c r="O211" s="1">
        <f t="shared" si="11"/>
        <v>24697818.109999999</v>
      </c>
      <c r="P211" s="1">
        <f t="shared" si="12"/>
        <v>0</v>
      </c>
    </row>
    <row r="212" spans="1:16" x14ac:dyDescent="0.25">
      <c r="A212">
        <v>6</v>
      </c>
      <c r="B212" t="s">
        <v>168</v>
      </c>
      <c r="C212" t="s">
        <v>168</v>
      </c>
      <c r="D212">
        <v>1</v>
      </c>
      <c r="E212" t="s">
        <v>501</v>
      </c>
      <c r="F212" t="s">
        <v>502</v>
      </c>
      <c r="G212">
        <v>0</v>
      </c>
      <c r="H212" t="s">
        <v>438</v>
      </c>
      <c r="I212">
        <v>16</v>
      </c>
      <c r="J212">
        <v>16</v>
      </c>
      <c r="K212" s="1">
        <v>10859</v>
      </c>
      <c r="L212" s="1">
        <v>49412</v>
      </c>
      <c r="M212" s="1">
        <v>812499.45874999999</v>
      </c>
      <c r="N212" s="1">
        <f t="shared" si="10"/>
        <v>12999991.34</v>
      </c>
      <c r="O212" s="1">
        <f t="shared" si="11"/>
        <v>12999991.34</v>
      </c>
      <c r="P212" s="1">
        <f t="shared" si="12"/>
        <v>0</v>
      </c>
    </row>
    <row r="213" spans="1:16" x14ac:dyDescent="0.25">
      <c r="A213">
        <v>6</v>
      </c>
      <c r="B213" t="s">
        <v>168</v>
      </c>
      <c r="C213" t="s">
        <v>168</v>
      </c>
      <c r="D213">
        <v>1</v>
      </c>
      <c r="E213" t="s">
        <v>503</v>
      </c>
      <c r="F213" t="s">
        <v>504</v>
      </c>
      <c r="G213">
        <v>0</v>
      </c>
      <c r="H213" t="s">
        <v>438</v>
      </c>
      <c r="I213">
        <v>11</v>
      </c>
      <c r="J213">
        <v>11</v>
      </c>
      <c r="K213" s="1">
        <v>10859</v>
      </c>
      <c r="L213" s="1">
        <v>50093</v>
      </c>
      <c r="M213" s="1">
        <v>819653.02909090917</v>
      </c>
      <c r="N213" s="1">
        <f t="shared" si="10"/>
        <v>9016183.3200000003</v>
      </c>
      <c r="O213" s="1">
        <f t="shared" si="11"/>
        <v>9016183.3200000003</v>
      </c>
      <c r="P213" s="1">
        <f t="shared" si="12"/>
        <v>0</v>
      </c>
    </row>
    <row r="214" spans="1:16" x14ac:dyDescent="0.25">
      <c r="A214">
        <v>6</v>
      </c>
      <c r="B214" t="s">
        <v>168</v>
      </c>
      <c r="C214" t="s">
        <v>168</v>
      </c>
      <c r="D214">
        <v>1</v>
      </c>
      <c r="E214" t="s">
        <v>505</v>
      </c>
      <c r="F214" t="s">
        <v>506</v>
      </c>
      <c r="G214">
        <v>0</v>
      </c>
      <c r="H214" t="s">
        <v>438</v>
      </c>
      <c r="I214">
        <v>9</v>
      </c>
      <c r="J214">
        <v>9</v>
      </c>
      <c r="K214" s="1">
        <v>10859</v>
      </c>
      <c r="L214" s="1">
        <v>50772</v>
      </c>
      <c r="M214" s="1">
        <v>829261.27333333332</v>
      </c>
      <c r="N214" s="1">
        <f t="shared" si="10"/>
        <v>7463351.46</v>
      </c>
      <c r="O214" s="1">
        <f t="shared" si="11"/>
        <v>7463351.46</v>
      </c>
      <c r="P214" s="1">
        <f t="shared" si="12"/>
        <v>0</v>
      </c>
    </row>
    <row r="215" spans="1:16" x14ac:dyDescent="0.25">
      <c r="A215">
        <v>6</v>
      </c>
      <c r="B215" t="s">
        <v>168</v>
      </c>
      <c r="C215" t="s">
        <v>168</v>
      </c>
      <c r="D215">
        <v>1</v>
      </c>
      <c r="E215" t="s">
        <v>505</v>
      </c>
      <c r="F215" t="s">
        <v>507</v>
      </c>
      <c r="G215">
        <v>0</v>
      </c>
      <c r="H215" t="s">
        <v>438</v>
      </c>
      <c r="I215">
        <v>1</v>
      </c>
      <c r="J215">
        <v>1</v>
      </c>
      <c r="K215" s="1">
        <v>10859</v>
      </c>
      <c r="L215" s="1">
        <v>50772</v>
      </c>
      <c r="M215" s="1">
        <v>827574.05</v>
      </c>
      <c r="N215" s="1">
        <f t="shared" si="10"/>
        <v>827574.05</v>
      </c>
      <c r="O215" s="1">
        <f t="shared" si="11"/>
        <v>827574.05</v>
      </c>
      <c r="P215" s="1">
        <f t="shared" si="12"/>
        <v>0</v>
      </c>
    </row>
    <row r="216" spans="1:16" x14ac:dyDescent="0.25">
      <c r="A216">
        <v>6</v>
      </c>
      <c r="B216" t="s">
        <v>168</v>
      </c>
      <c r="C216" t="s">
        <v>168</v>
      </c>
      <c r="D216">
        <v>1</v>
      </c>
      <c r="E216" t="s">
        <v>508</v>
      </c>
      <c r="F216" t="s">
        <v>509</v>
      </c>
      <c r="G216">
        <v>0</v>
      </c>
      <c r="H216" t="s">
        <v>438</v>
      </c>
      <c r="I216">
        <v>21</v>
      </c>
      <c r="J216">
        <v>20</v>
      </c>
      <c r="K216" s="1">
        <v>10859</v>
      </c>
      <c r="L216" s="1">
        <v>52135</v>
      </c>
      <c r="M216" s="1">
        <v>846200.91952380969</v>
      </c>
      <c r="N216" s="1">
        <f t="shared" si="10"/>
        <v>17770219.310000002</v>
      </c>
      <c r="O216" s="1">
        <f t="shared" si="11"/>
        <v>16924018.390476193</v>
      </c>
      <c r="P216" s="1">
        <f t="shared" si="12"/>
        <v>-846200.91952380911</v>
      </c>
    </row>
    <row r="217" spans="1:16" x14ac:dyDescent="0.25">
      <c r="A217">
        <v>6</v>
      </c>
      <c r="B217" t="s">
        <v>168</v>
      </c>
      <c r="C217" t="s">
        <v>168</v>
      </c>
      <c r="D217">
        <v>1</v>
      </c>
      <c r="E217" t="s">
        <v>510</v>
      </c>
      <c r="F217" t="s">
        <v>511</v>
      </c>
      <c r="G217">
        <v>0</v>
      </c>
      <c r="H217" t="s">
        <v>438</v>
      </c>
      <c r="I217">
        <v>94</v>
      </c>
      <c r="J217">
        <v>93</v>
      </c>
      <c r="K217" s="1">
        <v>10859</v>
      </c>
      <c r="L217" s="1">
        <v>52816</v>
      </c>
      <c r="M217" s="1">
        <v>853584.20776595746</v>
      </c>
      <c r="N217" s="1">
        <f t="shared" si="10"/>
        <v>80236915.530000001</v>
      </c>
      <c r="O217" s="1">
        <f t="shared" si="11"/>
        <v>79383331.322234049</v>
      </c>
      <c r="P217" s="1">
        <f t="shared" si="12"/>
        <v>-853584.20776595175</v>
      </c>
    </row>
    <row r="218" spans="1:16" x14ac:dyDescent="0.25">
      <c r="A218">
        <v>6</v>
      </c>
      <c r="B218" t="s">
        <v>168</v>
      </c>
      <c r="C218" t="s">
        <v>168</v>
      </c>
      <c r="D218">
        <v>1</v>
      </c>
      <c r="E218" t="s">
        <v>512</v>
      </c>
      <c r="F218" t="s">
        <v>513</v>
      </c>
      <c r="G218">
        <v>0</v>
      </c>
      <c r="H218" t="s">
        <v>438</v>
      </c>
      <c r="I218">
        <v>20</v>
      </c>
      <c r="J218">
        <v>20</v>
      </c>
      <c r="K218" s="1">
        <v>10859</v>
      </c>
      <c r="L218" s="1">
        <v>53995</v>
      </c>
      <c r="M218" s="1">
        <v>867833.1449999999</v>
      </c>
      <c r="N218" s="1">
        <f t="shared" si="10"/>
        <v>17356662.899999999</v>
      </c>
      <c r="O218" s="1">
        <f t="shared" si="11"/>
        <v>17356662.899999999</v>
      </c>
      <c r="P218" s="1">
        <f t="shared" si="12"/>
        <v>0</v>
      </c>
    </row>
    <row r="219" spans="1:16" x14ac:dyDescent="0.25">
      <c r="A219">
        <v>6</v>
      </c>
      <c r="B219" t="s">
        <v>168</v>
      </c>
      <c r="C219" t="s">
        <v>168</v>
      </c>
      <c r="D219">
        <v>1</v>
      </c>
      <c r="E219" t="s">
        <v>514</v>
      </c>
      <c r="F219" t="s">
        <v>515</v>
      </c>
      <c r="G219">
        <v>0</v>
      </c>
      <c r="H219" t="s">
        <v>438</v>
      </c>
      <c r="I219">
        <v>3</v>
      </c>
      <c r="J219">
        <v>3</v>
      </c>
      <c r="K219" s="1">
        <v>11118</v>
      </c>
      <c r="L219" s="1">
        <v>55244</v>
      </c>
      <c r="M219" s="1">
        <v>886760.14</v>
      </c>
      <c r="N219" s="1">
        <f t="shared" si="10"/>
        <v>2660280.42</v>
      </c>
      <c r="O219" s="1">
        <f t="shared" si="11"/>
        <v>2660280.42</v>
      </c>
      <c r="P219" s="1">
        <f t="shared" si="12"/>
        <v>0</v>
      </c>
    </row>
    <row r="220" spans="1:16" x14ac:dyDescent="0.25">
      <c r="A220">
        <v>6</v>
      </c>
      <c r="B220" t="s">
        <v>168</v>
      </c>
      <c r="C220" t="s">
        <v>168</v>
      </c>
      <c r="D220">
        <v>1</v>
      </c>
      <c r="E220" t="s">
        <v>516</v>
      </c>
      <c r="F220" t="s">
        <v>517</v>
      </c>
      <c r="G220">
        <v>0</v>
      </c>
      <c r="H220" t="s">
        <v>438</v>
      </c>
      <c r="I220">
        <v>17</v>
      </c>
      <c r="J220">
        <v>17</v>
      </c>
      <c r="K220" s="1">
        <v>11118</v>
      </c>
      <c r="L220" s="1">
        <v>55924</v>
      </c>
      <c r="M220" s="1">
        <v>896572.53588235285</v>
      </c>
      <c r="N220" s="1">
        <f t="shared" si="10"/>
        <v>15241733.109999999</v>
      </c>
      <c r="O220" s="1">
        <f t="shared" si="11"/>
        <v>15241733.109999999</v>
      </c>
      <c r="P220" s="1">
        <f t="shared" si="12"/>
        <v>0</v>
      </c>
    </row>
    <row r="221" spans="1:16" x14ac:dyDescent="0.25">
      <c r="A221">
        <v>6</v>
      </c>
      <c r="B221" t="s">
        <v>168</v>
      </c>
      <c r="C221" t="s">
        <v>168</v>
      </c>
      <c r="D221">
        <v>1</v>
      </c>
      <c r="E221" t="s">
        <v>518</v>
      </c>
      <c r="F221" t="s">
        <v>519</v>
      </c>
      <c r="G221">
        <v>0</v>
      </c>
      <c r="H221" t="s">
        <v>438</v>
      </c>
      <c r="I221">
        <v>18</v>
      </c>
      <c r="J221">
        <v>18</v>
      </c>
      <c r="K221" s="1">
        <v>11118</v>
      </c>
      <c r="L221" s="1">
        <v>56788</v>
      </c>
      <c r="M221" s="1">
        <v>906833.17944444448</v>
      </c>
      <c r="N221" s="1">
        <f t="shared" si="10"/>
        <v>16322997.23</v>
      </c>
      <c r="O221" s="1">
        <f t="shared" si="11"/>
        <v>16322997.23</v>
      </c>
      <c r="P221" s="1">
        <f t="shared" si="12"/>
        <v>0</v>
      </c>
    </row>
    <row r="222" spans="1:16" x14ac:dyDescent="0.25">
      <c r="A222">
        <v>6</v>
      </c>
      <c r="B222" t="s">
        <v>168</v>
      </c>
      <c r="C222" t="s">
        <v>168</v>
      </c>
      <c r="D222">
        <v>1</v>
      </c>
      <c r="E222" t="s">
        <v>520</v>
      </c>
      <c r="F222" t="s">
        <v>521</v>
      </c>
      <c r="G222">
        <v>0</v>
      </c>
      <c r="H222" t="s">
        <v>438</v>
      </c>
      <c r="I222">
        <v>9</v>
      </c>
      <c r="J222">
        <v>9</v>
      </c>
      <c r="K222" s="1">
        <v>11118</v>
      </c>
      <c r="L222" s="1">
        <v>58531</v>
      </c>
      <c r="M222" s="1">
        <v>926600.79333333333</v>
      </c>
      <c r="N222" s="1">
        <f t="shared" si="10"/>
        <v>8339407.1399999997</v>
      </c>
      <c r="O222" s="1">
        <f t="shared" si="11"/>
        <v>8339407.1399999997</v>
      </c>
      <c r="P222" s="1">
        <f t="shared" si="12"/>
        <v>0</v>
      </c>
    </row>
    <row r="223" spans="1:16" x14ac:dyDescent="0.25">
      <c r="A223">
        <v>6</v>
      </c>
      <c r="B223" t="s">
        <v>168</v>
      </c>
      <c r="C223" t="s">
        <v>168</v>
      </c>
      <c r="D223">
        <v>1</v>
      </c>
      <c r="E223" t="s">
        <v>522</v>
      </c>
      <c r="F223" t="s">
        <v>523</v>
      </c>
      <c r="G223">
        <v>0</v>
      </c>
      <c r="H223" t="s">
        <v>438</v>
      </c>
      <c r="I223">
        <v>1</v>
      </c>
      <c r="J223">
        <v>1</v>
      </c>
      <c r="K223" s="1">
        <v>11118</v>
      </c>
      <c r="L223" s="1">
        <v>59490</v>
      </c>
      <c r="M223" s="1">
        <v>940392.34</v>
      </c>
      <c r="N223" s="1">
        <f t="shared" si="10"/>
        <v>940392.34</v>
      </c>
      <c r="O223" s="1">
        <f t="shared" si="11"/>
        <v>940392.34</v>
      </c>
      <c r="P223" s="1">
        <f t="shared" si="12"/>
        <v>0</v>
      </c>
    </row>
    <row r="224" spans="1:16" x14ac:dyDescent="0.25">
      <c r="A224">
        <v>6</v>
      </c>
      <c r="B224" t="s">
        <v>168</v>
      </c>
      <c r="C224" t="s">
        <v>168</v>
      </c>
      <c r="D224">
        <v>1</v>
      </c>
      <c r="E224" t="s">
        <v>522</v>
      </c>
      <c r="F224" t="s">
        <v>524</v>
      </c>
      <c r="G224">
        <v>0</v>
      </c>
      <c r="H224" t="s">
        <v>438</v>
      </c>
      <c r="I224">
        <v>13</v>
      </c>
      <c r="J224">
        <v>13</v>
      </c>
      <c r="K224" s="1">
        <v>11118</v>
      </c>
      <c r="L224" s="1">
        <v>59490</v>
      </c>
      <c r="M224" s="1">
        <v>939307.40153846156</v>
      </c>
      <c r="N224" s="1">
        <f t="shared" si="10"/>
        <v>12210996.220000001</v>
      </c>
      <c r="O224" s="1">
        <f t="shared" si="11"/>
        <v>12210996.220000001</v>
      </c>
      <c r="P224" s="1">
        <f t="shared" si="12"/>
        <v>0</v>
      </c>
    </row>
    <row r="225" spans="1:16" x14ac:dyDescent="0.25">
      <c r="A225">
        <v>6</v>
      </c>
      <c r="B225" t="s">
        <v>168</v>
      </c>
      <c r="C225" t="s">
        <v>168</v>
      </c>
      <c r="D225">
        <v>1</v>
      </c>
      <c r="E225" t="s">
        <v>525</v>
      </c>
      <c r="F225" t="s">
        <v>526</v>
      </c>
      <c r="G225">
        <v>0</v>
      </c>
      <c r="H225" t="s">
        <v>438</v>
      </c>
      <c r="I225">
        <v>8</v>
      </c>
      <c r="J225">
        <v>8</v>
      </c>
      <c r="K225" s="1">
        <v>11118</v>
      </c>
      <c r="L225" s="1">
        <v>60441</v>
      </c>
      <c r="M225" s="1">
        <v>953681.36250000005</v>
      </c>
      <c r="N225" s="1">
        <f t="shared" si="10"/>
        <v>7629450.9000000004</v>
      </c>
      <c r="O225" s="1">
        <f t="shared" si="11"/>
        <v>7629450.9000000004</v>
      </c>
      <c r="P225" s="1">
        <f t="shared" si="12"/>
        <v>0</v>
      </c>
    </row>
    <row r="226" spans="1:16" x14ac:dyDescent="0.25">
      <c r="A226">
        <v>6</v>
      </c>
      <c r="B226" t="s">
        <v>168</v>
      </c>
      <c r="C226" t="s">
        <v>168</v>
      </c>
      <c r="D226">
        <v>1</v>
      </c>
      <c r="E226" t="s">
        <v>527</v>
      </c>
      <c r="F226" t="s">
        <v>528</v>
      </c>
      <c r="G226">
        <v>0</v>
      </c>
      <c r="H226" t="s">
        <v>438</v>
      </c>
      <c r="I226">
        <v>5</v>
      </c>
      <c r="J226">
        <v>5</v>
      </c>
      <c r="K226" s="1">
        <v>11118</v>
      </c>
      <c r="L226" s="1">
        <v>61400</v>
      </c>
      <c r="M226" s="1">
        <v>964305.88399999996</v>
      </c>
      <c r="N226" s="1">
        <f t="shared" si="10"/>
        <v>4821529.42</v>
      </c>
      <c r="O226" s="1">
        <f t="shared" si="11"/>
        <v>4821529.42</v>
      </c>
      <c r="P226" s="1">
        <f t="shared" si="12"/>
        <v>0</v>
      </c>
    </row>
    <row r="227" spans="1:16" x14ac:dyDescent="0.25">
      <c r="A227">
        <v>6</v>
      </c>
      <c r="B227" t="s">
        <v>168</v>
      </c>
      <c r="C227" t="s">
        <v>168</v>
      </c>
      <c r="D227">
        <v>1</v>
      </c>
      <c r="E227" t="s">
        <v>529</v>
      </c>
      <c r="F227" t="s">
        <v>530</v>
      </c>
      <c r="G227">
        <v>0</v>
      </c>
      <c r="H227" t="s">
        <v>438</v>
      </c>
      <c r="I227">
        <v>12</v>
      </c>
      <c r="J227">
        <v>12</v>
      </c>
      <c r="K227" s="1">
        <v>11118</v>
      </c>
      <c r="L227" s="1">
        <v>63326</v>
      </c>
      <c r="M227" s="1">
        <v>985720.755</v>
      </c>
      <c r="N227" s="1">
        <f t="shared" si="10"/>
        <v>11828649.060000001</v>
      </c>
      <c r="O227" s="1">
        <f t="shared" si="11"/>
        <v>11828649.060000001</v>
      </c>
      <c r="P227" s="1">
        <f t="shared" si="12"/>
        <v>0</v>
      </c>
    </row>
    <row r="228" spans="1:16" x14ac:dyDescent="0.25">
      <c r="A228">
        <v>6</v>
      </c>
      <c r="B228" t="s">
        <v>168</v>
      </c>
      <c r="C228" t="s">
        <v>168</v>
      </c>
      <c r="D228">
        <v>1</v>
      </c>
      <c r="E228" t="s">
        <v>531</v>
      </c>
      <c r="F228" t="s">
        <v>532</v>
      </c>
      <c r="G228">
        <v>0</v>
      </c>
      <c r="H228" t="s">
        <v>438</v>
      </c>
      <c r="I228">
        <v>1</v>
      </c>
      <c r="J228">
        <v>1</v>
      </c>
      <c r="K228" s="1">
        <v>15010</v>
      </c>
      <c r="L228" s="1">
        <v>60422</v>
      </c>
      <c r="M228" s="1">
        <v>1011162.54</v>
      </c>
      <c r="N228" s="1">
        <f t="shared" si="10"/>
        <v>1011162.54</v>
      </c>
      <c r="O228" s="1">
        <f t="shared" si="11"/>
        <v>1011162.54</v>
      </c>
      <c r="P228" s="1">
        <f t="shared" si="12"/>
        <v>0</v>
      </c>
    </row>
    <row r="229" spans="1:16" x14ac:dyDescent="0.25">
      <c r="A229">
        <v>6</v>
      </c>
      <c r="B229" t="s">
        <v>168</v>
      </c>
      <c r="C229" t="s">
        <v>168</v>
      </c>
      <c r="D229">
        <v>1</v>
      </c>
      <c r="E229" t="s">
        <v>533</v>
      </c>
      <c r="F229" t="s">
        <v>534</v>
      </c>
      <c r="G229">
        <v>0</v>
      </c>
      <c r="H229" t="s">
        <v>438</v>
      </c>
      <c r="I229">
        <v>3</v>
      </c>
      <c r="J229">
        <v>3</v>
      </c>
      <c r="K229" s="1">
        <v>15010</v>
      </c>
      <c r="L229" s="1">
        <v>61306</v>
      </c>
      <c r="M229" s="1">
        <v>1030661.2366666667</v>
      </c>
      <c r="N229" s="1">
        <f t="shared" si="10"/>
        <v>3091983.71</v>
      </c>
      <c r="O229" s="1">
        <f t="shared" si="11"/>
        <v>3091983.71</v>
      </c>
      <c r="P229" s="1">
        <f t="shared" si="12"/>
        <v>0</v>
      </c>
    </row>
    <row r="230" spans="1:16" x14ac:dyDescent="0.25">
      <c r="A230">
        <v>6</v>
      </c>
      <c r="B230" t="s">
        <v>168</v>
      </c>
      <c r="C230" t="s">
        <v>168</v>
      </c>
      <c r="D230">
        <v>1</v>
      </c>
      <c r="E230" t="s">
        <v>535</v>
      </c>
      <c r="F230" t="s">
        <v>536</v>
      </c>
      <c r="G230">
        <v>0</v>
      </c>
      <c r="H230" t="s">
        <v>438</v>
      </c>
      <c r="I230">
        <v>6</v>
      </c>
      <c r="J230">
        <v>6</v>
      </c>
      <c r="K230" s="1">
        <v>15010</v>
      </c>
      <c r="L230" s="1">
        <v>62264</v>
      </c>
      <c r="M230" s="1">
        <v>1037673.9733333333</v>
      </c>
      <c r="N230" s="1">
        <f t="shared" si="10"/>
        <v>6226043.8399999999</v>
      </c>
      <c r="O230" s="1">
        <f t="shared" si="11"/>
        <v>6226043.8399999999</v>
      </c>
      <c r="P230" s="1">
        <f t="shared" si="12"/>
        <v>0</v>
      </c>
    </row>
    <row r="231" spans="1:16" x14ac:dyDescent="0.25">
      <c r="A231">
        <v>6</v>
      </c>
      <c r="B231" t="s">
        <v>168</v>
      </c>
      <c r="C231" t="s">
        <v>168</v>
      </c>
      <c r="D231">
        <v>1</v>
      </c>
      <c r="E231" t="s">
        <v>537</v>
      </c>
      <c r="F231" t="s">
        <v>538</v>
      </c>
      <c r="G231">
        <v>0</v>
      </c>
      <c r="H231" t="s">
        <v>438</v>
      </c>
      <c r="I231">
        <v>17</v>
      </c>
      <c r="J231">
        <v>17</v>
      </c>
      <c r="K231" s="1">
        <v>15010</v>
      </c>
      <c r="L231" s="1">
        <v>65140</v>
      </c>
      <c r="M231" s="1">
        <v>1070900.7847058824</v>
      </c>
      <c r="N231" s="1">
        <f t="shared" si="10"/>
        <v>18205313.34</v>
      </c>
      <c r="O231" s="1">
        <f t="shared" si="11"/>
        <v>18205313.34</v>
      </c>
      <c r="P231" s="1">
        <f t="shared" si="12"/>
        <v>0</v>
      </c>
    </row>
    <row r="232" spans="1:16" x14ac:dyDescent="0.25">
      <c r="A232">
        <v>6</v>
      </c>
      <c r="B232" t="s">
        <v>168</v>
      </c>
      <c r="C232" t="s">
        <v>168</v>
      </c>
      <c r="D232">
        <v>1</v>
      </c>
      <c r="E232" t="s">
        <v>539</v>
      </c>
      <c r="F232" t="s">
        <v>540</v>
      </c>
      <c r="G232">
        <v>0</v>
      </c>
      <c r="H232" t="s">
        <v>438</v>
      </c>
      <c r="I232">
        <v>1</v>
      </c>
      <c r="J232">
        <v>1</v>
      </c>
      <c r="K232" s="1">
        <v>15010</v>
      </c>
      <c r="L232" s="1">
        <v>66117</v>
      </c>
      <c r="M232" s="1">
        <v>1091856.44</v>
      </c>
      <c r="N232" s="1">
        <f t="shared" si="10"/>
        <v>1091856.44</v>
      </c>
      <c r="O232" s="1">
        <f t="shared" si="11"/>
        <v>1091856.44</v>
      </c>
      <c r="P232" s="1">
        <f t="shared" si="12"/>
        <v>0</v>
      </c>
    </row>
    <row r="233" spans="1:16" x14ac:dyDescent="0.25">
      <c r="A233">
        <v>6</v>
      </c>
      <c r="B233" t="s">
        <v>168</v>
      </c>
      <c r="C233" t="s">
        <v>168</v>
      </c>
      <c r="D233">
        <v>1</v>
      </c>
      <c r="E233" t="s">
        <v>541</v>
      </c>
      <c r="F233" t="s">
        <v>542</v>
      </c>
      <c r="G233">
        <v>0</v>
      </c>
      <c r="H233" t="s">
        <v>438</v>
      </c>
      <c r="I233">
        <v>2</v>
      </c>
      <c r="J233">
        <v>2</v>
      </c>
      <c r="K233" s="1">
        <v>15010</v>
      </c>
      <c r="L233" s="1">
        <v>68016</v>
      </c>
      <c r="M233" s="1">
        <v>1110946.05</v>
      </c>
      <c r="N233" s="1">
        <f t="shared" si="10"/>
        <v>2221892.1</v>
      </c>
      <c r="O233" s="1">
        <f t="shared" si="11"/>
        <v>2221892.1</v>
      </c>
      <c r="P233" s="1">
        <f t="shared" si="12"/>
        <v>0</v>
      </c>
    </row>
    <row r="234" spans="1:16" x14ac:dyDescent="0.25">
      <c r="A234">
        <v>6</v>
      </c>
      <c r="B234" t="s">
        <v>168</v>
      </c>
      <c r="C234" t="s">
        <v>168</v>
      </c>
      <c r="D234">
        <v>1</v>
      </c>
      <c r="E234" t="s">
        <v>543</v>
      </c>
      <c r="F234" t="s">
        <v>544</v>
      </c>
      <c r="G234">
        <v>0</v>
      </c>
      <c r="H234" t="s">
        <v>438</v>
      </c>
      <c r="I234">
        <v>33</v>
      </c>
      <c r="J234">
        <v>32</v>
      </c>
      <c r="K234" s="1">
        <v>15010</v>
      </c>
      <c r="L234" s="1">
        <v>70958</v>
      </c>
      <c r="M234" s="1">
        <v>1143781.4266666665</v>
      </c>
      <c r="N234" s="1">
        <f t="shared" si="10"/>
        <v>37744787.079999998</v>
      </c>
      <c r="O234" s="1">
        <f t="shared" si="11"/>
        <v>36601005.653333329</v>
      </c>
      <c r="P234" s="1">
        <f t="shared" si="12"/>
        <v>-1143781.4266666695</v>
      </c>
    </row>
    <row r="235" spans="1:16" x14ac:dyDescent="0.25">
      <c r="P235" s="6"/>
    </row>
    <row r="237" spans="1:16" x14ac:dyDescent="0.25">
      <c r="A237" t="s">
        <v>93</v>
      </c>
    </row>
  </sheetData>
  <autoFilter ref="A2:Q237" xr:uid="{00000000-0009-0000-0000-000007000000}"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theme="9" tint="0.79998168889431442"/>
  </sheetPr>
  <dimension ref="A1:Q16"/>
  <sheetViews>
    <sheetView topLeftCell="G1"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321</v>
      </c>
      <c r="J1">
        <f t="shared" ref="J1:P1" si="0">SUM(J3:J1048576)</f>
        <v>306</v>
      </c>
      <c r="N1" s="7">
        <f t="shared" si="0"/>
        <v>548504835.29000008</v>
      </c>
      <c r="O1" s="7">
        <f t="shared" si="0"/>
        <v>522614723.49261206</v>
      </c>
      <c r="P1" s="7">
        <f t="shared" si="0"/>
        <v>-25890111.797387931</v>
      </c>
      <c r="Q1" s="9">
        <f>P1/N1</f>
        <v>-4.7201246245531396E-2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545</v>
      </c>
      <c r="C3" t="s">
        <v>545</v>
      </c>
      <c r="D3">
        <v>1</v>
      </c>
      <c r="E3" t="s">
        <v>546</v>
      </c>
      <c r="F3" t="s">
        <v>547</v>
      </c>
      <c r="G3">
        <v>0</v>
      </c>
      <c r="H3" t="s">
        <v>116</v>
      </c>
      <c r="I3">
        <v>101</v>
      </c>
      <c r="J3">
        <v>94</v>
      </c>
      <c r="K3" s="1">
        <v>47232</v>
      </c>
      <c r="L3" s="1">
        <v>77950</v>
      </c>
      <c r="M3" s="1">
        <v>1891199.8642574258</v>
      </c>
      <c r="N3" s="1">
        <f t="shared" ref="N3:N13" si="1">+M3*I3</f>
        <v>191011186.28999999</v>
      </c>
      <c r="O3" s="1">
        <f t="shared" ref="O3:O13" si="2">+M3*J3</f>
        <v>177772787.24019802</v>
      </c>
      <c r="P3" s="1">
        <f t="shared" ref="P3:P13" si="3">+O3-N3</f>
        <v>-13238399.049801975</v>
      </c>
    </row>
    <row r="4" spans="1:17" x14ac:dyDescent="0.25">
      <c r="A4">
        <v>6</v>
      </c>
      <c r="B4" t="s">
        <v>545</v>
      </c>
      <c r="C4" t="s">
        <v>545</v>
      </c>
      <c r="D4">
        <v>1</v>
      </c>
      <c r="E4" t="s">
        <v>548</v>
      </c>
      <c r="F4" t="s">
        <v>547</v>
      </c>
      <c r="G4">
        <v>0</v>
      </c>
      <c r="H4" t="s">
        <v>116</v>
      </c>
      <c r="I4">
        <v>14</v>
      </c>
      <c r="J4">
        <v>13</v>
      </c>
      <c r="K4" s="1">
        <v>53546</v>
      </c>
      <c r="L4" s="1">
        <v>83700</v>
      </c>
      <c r="M4" s="1">
        <v>2055710.6835714285</v>
      </c>
      <c r="N4" s="1">
        <f t="shared" si="1"/>
        <v>28779949.57</v>
      </c>
      <c r="O4" s="1">
        <f t="shared" si="2"/>
        <v>26724238.886428572</v>
      </c>
      <c r="P4" s="1">
        <f t="shared" si="3"/>
        <v>-2055710.6835714281</v>
      </c>
    </row>
    <row r="5" spans="1:17" x14ac:dyDescent="0.25">
      <c r="A5">
        <v>6</v>
      </c>
      <c r="B5" t="s">
        <v>545</v>
      </c>
      <c r="C5" t="s">
        <v>545</v>
      </c>
      <c r="D5">
        <v>1</v>
      </c>
      <c r="E5" t="s">
        <v>549</v>
      </c>
      <c r="F5" t="s">
        <v>550</v>
      </c>
      <c r="G5">
        <v>0</v>
      </c>
      <c r="H5" t="s">
        <v>69</v>
      </c>
      <c r="I5">
        <v>24</v>
      </c>
      <c r="J5">
        <v>23</v>
      </c>
      <c r="K5" s="1">
        <v>62157</v>
      </c>
      <c r="L5" s="1">
        <v>88665</v>
      </c>
      <c r="M5" s="1">
        <v>2237914.1916666669</v>
      </c>
      <c r="N5" s="1">
        <f t="shared" si="1"/>
        <v>53709940.600000009</v>
      </c>
      <c r="O5" s="1">
        <f t="shared" si="2"/>
        <v>51472026.408333339</v>
      </c>
      <c r="P5" s="1">
        <f t="shared" si="3"/>
        <v>-2237914.1916666701</v>
      </c>
    </row>
    <row r="6" spans="1:17" x14ac:dyDescent="0.25">
      <c r="A6">
        <v>6</v>
      </c>
      <c r="B6" t="s">
        <v>545</v>
      </c>
      <c r="C6" t="s">
        <v>545</v>
      </c>
      <c r="D6">
        <v>1</v>
      </c>
      <c r="E6" t="s">
        <v>551</v>
      </c>
      <c r="F6" t="s">
        <v>550</v>
      </c>
      <c r="G6">
        <v>0</v>
      </c>
      <c r="H6" t="s">
        <v>69</v>
      </c>
      <c r="I6">
        <v>4</v>
      </c>
      <c r="J6">
        <v>4</v>
      </c>
      <c r="K6" s="1">
        <v>69632</v>
      </c>
      <c r="L6" s="1">
        <v>87223</v>
      </c>
      <c r="M6" s="1">
        <v>2319829.66</v>
      </c>
      <c r="N6" s="1">
        <f t="shared" si="1"/>
        <v>9279318.6400000006</v>
      </c>
      <c r="O6" s="1">
        <f t="shared" si="2"/>
        <v>9279318.6400000006</v>
      </c>
      <c r="P6" s="1">
        <f t="shared" si="3"/>
        <v>0</v>
      </c>
    </row>
    <row r="7" spans="1:17" x14ac:dyDescent="0.25">
      <c r="A7">
        <v>6</v>
      </c>
      <c r="B7" t="s">
        <v>545</v>
      </c>
      <c r="C7" t="s">
        <v>545</v>
      </c>
      <c r="D7">
        <v>1</v>
      </c>
      <c r="E7" t="s">
        <v>552</v>
      </c>
      <c r="F7" t="s">
        <v>550</v>
      </c>
      <c r="G7">
        <v>0</v>
      </c>
      <c r="H7" t="s">
        <v>69</v>
      </c>
      <c r="I7">
        <v>8</v>
      </c>
      <c r="J7">
        <v>8</v>
      </c>
      <c r="K7" s="1">
        <v>78964</v>
      </c>
      <c r="L7" s="1">
        <v>83924</v>
      </c>
      <c r="M7" s="1">
        <v>2404771.4824999999</v>
      </c>
      <c r="N7" s="1">
        <f t="shared" si="1"/>
        <v>19238171.859999999</v>
      </c>
      <c r="O7" s="1">
        <f t="shared" si="2"/>
        <v>19238171.859999999</v>
      </c>
      <c r="P7" s="1">
        <f t="shared" si="3"/>
        <v>0</v>
      </c>
    </row>
    <row r="8" spans="1:17" x14ac:dyDescent="0.25">
      <c r="A8">
        <v>6</v>
      </c>
      <c r="B8" t="s">
        <v>545</v>
      </c>
      <c r="C8" t="s">
        <v>545</v>
      </c>
      <c r="D8">
        <v>1</v>
      </c>
      <c r="E8" t="s">
        <v>553</v>
      </c>
      <c r="F8" t="s">
        <v>554</v>
      </c>
      <c r="G8">
        <v>0</v>
      </c>
      <c r="H8" t="s">
        <v>555</v>
      </c>
      <c r="I8">
        <v>9</v>
      </c>
      <c r="J8">
        <v>9</v>
      </c>
      <c r="K8" s="1">
        <v>83121</v>
      </c>
      <c r="L8" s="1">
        <v>100883</v>
      </c>
      <c r="M8" s="1">
        <v>2685030.8466666667</v>
      </c>
      <c r="N8" s="1">
        <f t="shared" si="1"/>
        <v>24165277.620000001</v>
      </c>
      <c r="O8" s="1">
        <f t="shared" si="2"/>
        <v>24165277.620000001</v>
      </c>
      <c r="P8" s="1">
        <f t="shared" si="3"/>
        <v>0</v>
      </c>
    </row>
    <row r="9" spans="1:17" x14ac:dyDescent="0.25">
      <c r="A9">
        <v>6</v>
      </c>
      <c r="B9" t="s">
        <v>545</v>
      </c>
      <c r="C9" t="s">
        <v>545</v>
      </c>
      <c r="D9">
        <v>1</v>
      </c>
      <c r="E9" t="s">
        <v>556</v>
      </c>
      <c r="F9" t="s">
        <v>557</v>
      </c>
      <c r="G9">
        <v>0</v>
      </c>
      <c r="H9" t="s">
        <v>66</v>
      </c>
      <c r="I9">
        <v>1</v>
      </c>
      <c r="J9">
        <v>1</v>
      </c>
      <c r="K9" s="1">
        <v>87489</v>
      </c>
      <c r="L9" s="1">
        <v>101038</v>
      </c>
      <c r="M9" s="1">
        <v>2745640.37</v>
      </c>
      <c r="N9" s="1">
        <f t="shared" si="1"/>
        <v>2745640.37</v>
      </c>
      <c r="O9" s="1">
        <f t="shared" si="2"/>
        <v>2745640.37</v>
      </c>
      <c r="P9" s="1">
        <f t="shared" si="3"/>
        <v>0</v>
      </c>
    </row>
    <row r="10" spans="1:17" x14ac:dyDescent="0.25">
      <c r="A10">
        <v>6</v>
      </c>
      <c r="B10" t="s">
        <v>545</v>
      </c>
      <c r="C10" t="s">
        <v>545</v>
      </c>
      <c r="D10">
        <v>1</v>
      </c>
      <c r="E10" t="s">
        <v>558</v>
      </c>
      <c r="F10" t="s">
        <v>559</v>
      </c>
      <c r="G10">
        <v>0</v>
      </c>
      <c r="H10" t="s">
        <v>560</v>
      </c>
      <c r="I10">
        <v>86</v>
      </c>
      <c r="J10">
        <v>84</v>
      </c>
      <c r="K10" s="1">
        <v>27082</v>
      </c>
      <c r="L10" s="1">
        <v>54363</v>
      </c>
      <c r="M10" s="1">
        <v>1298952.4694186046</v>
      </c>
      <c r="N10" s="1">
        <f t="shared" si="1"/>
        <v>111709912.37</v>
      </c>
      <c r="O10" s="1">
        <f t="shared" si="2"/>
        <v>109112007.43116279</v>
      </c>
      <c r="P10" s="1">
        <f t="shared" si="3"/>
        <v>-2597904.9388372153</v>
      </c>
    </row>
    <row r="11" spans="1:17" x14ac:dyDescent="0.25">
      <c r="A11">
        <v>6</v>
      </c>
      <c r="B11" t="s">
        <v>545</v>
      </c>
      <c r="C11" t="s">
        <v>545</v>
      </c>
      <c r="D11">
        <v>1</v>
      </c>
      <c r="E11" t="s">
        <v>561</v>
      </c>
      <c r="F11" t="s">
        <v>559</v>
      </c>
      <c r="G11">
        <v>0</v>
      </c>
      <c r="H11" t="s">
        <v>560</v>
      </c>
      <c r="I11">
        <v>12</v>
      </c>
      <c r="J11">
        <v>11</v>
      </c>
      <c r="K11" s="1">
        <v>29843</v>
      </c>
      <c r="L11" s="1">
        <v>56126</v>
      </c>
      <c r="M11" s="1">
        <v>1359615.425</v>
      </c>
      <c r="N11" s="1">
        <f t="shared" si="1"/>
        <v>16315385.100000001</v>
      </c>
      <c r="O11" s="1">
        <f t="shared" si="2"/>
        <v>14955769.675000001</v>
      </c>
      <c r="P11" s="1">
        <f t="shared" si="3"/>
        <v>-1359615.4250000007</v>
      </c>
    </row>
    <row r="12" spans="1:17" x14ac:dyDescent="0.25">
      <c r="A12">
        <v>6</v>
      </c>
      <c r="B12" t="s">
        <v>545</v>
      </c>
      <c r="C12" t="s">
        <v>545</v>
      </c>
      <c r="D12">
        <v>1</v>
      </c>
      <c r="E12" t="s">
        <v>562</v>
      </c>
      <c r="F12" t="s">
        <v>563</v>
      </c>
      <c r="G12">
        <v>0</v>
      </c>
      <c r="H12" t="s">
        <v>564</v>
      </c>
      <c r="I12">
        <v>47</v>
      </c>
      <c r="J12">
        <v>44</v>
      </c>
      <c r="K12" s="1">
        <v>36178</v>
      </c>
      <c r="L12" s="1">
        <v>57331</v>
      </c>
      <c r="M12" s="1">
        <v>1466855.8361702126</v>
      </c>
      <c r="N12" s="1">
        <f t="shared" si="1"/>
        <v>68942224.299999997</v>
      </c>
      <c r="O12" s="1">
        <f t="shared" si="2"/>
        <v>64541656.791489355</v>
      </c>
      <c r="P12" s="1">
        <f t="shared" si="3"/>
        <v>-4400567.5085106418</v>
      </c>
    </row>
    <row r="13" spans="1:17" x14ac:dyDescent="0.25">
      <c r="A13">
        <v>6</v>
      </c>
      <c r="B13" t="s">
        <v>545</v>
      </c>
      <c r="C13" t="s">
        <v>545</v>
      </c>
      <c r="D13">
        <v>1</v>
      </c>
      <c r="E13" t="s">
        <v>565</v>
      </c>
      <c r="F13" t="s">
        <v>563</v>
      </c>
      <c r="G13">
        <v>0</v>
      </c>
      <c r="H13" t="s">
        <v>564</v>
      </c>
      <c r="I13">
        <v>15</v>
      </c>
      <c r="J13">
        <v>15</v>
      </c>
      <c r="K13" s="1">
        <v>39444</v>
      </c>
      <c r="L13" s="1">
        <v>57081</v>
      </c>
      <c r="M13" s="1">
        <v>1507188.5713333334</v>
      </c>
      <c r="N13" s="1">
        <f t="shared" si="1"/>
        <v>22607828.57</v>
      </c>
      <c r="O13" s="1">
        <f t="shared" si="2"/>
        <v>22607828.57</v>
      </c>
      <c r="P13" s="1">
        <f t="shared" si="3"/>
        <v>0</v>
      </c>
    </row>
    <row r="14" spans="1:17" x14ac:dyDescent="0.25">
      <c r="P14" s="6"/>
    </row>
    <row r="16" spans="1:17" x14ac:dyDescent="0.25">
      <c r="A16" t="s">
        <v>93</v>
      </c>
    </row>
  </sheetData>
  <autoFilter ref="A2:Q13" xr:uid="{00000000-0009-0000-0000-000008000000}"/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theme="6" tint="0.79998168889431442"/>
  </sheetPr>
  <dimension ref="A1:Q16"/>
  <sheetViews>
    <sheetView workbookViewId="0">
      <selection activeCell="Q1" sqref="Q1"/>
    </sheetView>
  </sheetViews>
  <sheetFormatPr baseColWidth="10" defaultColWidth="11.42578125" defaultRowHeight="15" x14ac:dyDescent="0.25"/>
  <cols>
    <col min="6" max="6" width="15.42578125" customWidth="1"/>
    <col min="8" max="8" width="25.28515625" customWidth="1"/>
    <col min="10" max="10" width="27" customWidth="1"/>
    <col min="11" max="12" width="14.42578125" customWidth="1"/>
    <col min="13" max="13" width="18.5703125" customWidth="1"/>
    <col min="14" max="14" width="22.5703125" customWidth="1"/>
    <col min="15" max="15" width="19.140625" customWidth="1"/>
    <col min="16" max="16" width="19.42578125" customWidth="1"/>
    <col min="17" max="17" width="14.140625" bestFit="1" customWidth="1"/>
  </cols>
  <sheetData>
    <row r="1" spans="1:17" x14ac:dyDescent="0.25">
      <c r="I1">
        <f>SUM(I3:I1048576)</f>
        <v>427</v>
      </c>
      <c r="J1">
        <f t="shared" ref="J1:P1" si="0">SUM(J3:J1048576)</f>
        <v>0</v>
      </c>
      <c r="N1" s="7">
        <f t="shared" si="0"/>
        <v>691935036.51000011</v>
      </c>
      <c r="O1" s="7">
        <f t="shared" si="0"/>
        <v>0</v>
      </c>
      <c r="P1" s="7">
        <f t="shared" si="0"/>
        <v>-691935036.51000011</v>
      </c>
      <c r="Q1" s="9">
        <f>P1/N1</f>
        <v>-1</v>
      </c>
    </row>
    <row r="2" spans="1:17" ht="33.7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3" t="s">
        <v>52</v>
      </c>
      <c r="J2" s="57" t="s">
        <v>53</v>
      </c>
      <c r="K2" s="57" t="s">
        <v>54</v>
      </c>
      <c r="L2" s="57" t="s">
        <v>55</v>
      </c>
      <c r="M2" s="57" t="s">
        <v>56</v>
      </c>
      <c r="N2" s="57" t="s">
        <v>57</v>
      </c>
      <c r="O2" s="57" t="s">
        <v>58</v>
      </c>
      <c r="P2" s="57" t="s">
        <v>59</v>
      </c>
    </row>
    <row r="3" spans="1:17" x14ac:dyDescent="0.25">
      <c r="A3">
        <v>6</v>
      </c>
      <c r="B3" t="s">
        <v>566</v>
      </c>
      <c r="C3" t="s">
        <v>566</v>
      </c>
      <c r="D3">
        <v>1</v>
      </c>
      <c r="E3" t="s">
        <v>567</v>
      </c>
      <c r="F3" t="s">
        <v>568</v>
      </c>
      <c r="G3">
        <v>0</v>
      </c>
      <c r="H3" t="s">
        <v>560</v>
      </c>
      <c r="I3">
        <v>216</v>
      </c>
      <c r="K3" s="1">
        <v>46944</v>
      </c>
      <c r="L3" s="1">
        <v>42874</v>
      </c>
      <c r="M3" s="1">
        <v>1324789.2224999997</v>
      </c>
      <c r="N3" s="1">
        <f>+M3*I3</f>
        <v>286154472.05999994</v>
      </c>
      <c r="O3" s="1">
        <f>+M3*J3</f>
        <v>0</v>
      </c>
      <c r="P3" s="1">
        <f>+O3-N3</f>
        <v>-286154472.05999994</v>
      </c>
    </row>
    <row r="4" spans="1:17" x14ac:dyDescent="0.25">
      <c r="A4">
        <v>6</v>
      </c>
      <c r="B4" t="s">
        <v>566</v>
      </c>
      <c r="C4" t="s">
        <v>566</v>
      </c>
      <c r="D4">
        <v>1</v>
      </c>
      <c r="E4" t="s">
        <v>569</v>
      </c>
      <c r="F4" t="s">
        <v>570</v>
      </c>
      <c r="G4">
        <v>0</v>
      </c>
      <c r="H4" t="s">
        <v>564</v>
      </c>
      <c r="I4">
        <v>92</v>
      </c>
      <c r="K4" s="1">
        <v>58998</v>
      </c>
      <c r="L4" s="1">
        <v>54120</v>
      </c>
      <c r="M4" s="1">
        <v>1627220.301956522</v>
      </c>
      <c r="N4" s="1">
        <f>+M4*I4</f>
        <v>149704267.78000003</v>
      </c>
      <c r="O4" s="1">
        <f>+M4*J4</f>
        <v>0</v>
      </c>
      <c r="P4" s="1">
        <f>+O4-N4</f>
        <v>-149704267.78000003</v>
      </c>
    </row>
    <row r="5" spans="1:17" x14ac:dyDescent="0.25">
      <c r="A5">
        <v>6</v>
      </c>
      <c r="B5" t="s">
        <v>566</v>
      </c>
      <c r="C5" t="s">
        <v>566</v>
      </c>
      <c r="D5">
        <v>1</v>
      </c>
      <c r="E5" t="s">
        <v>571</v>
      </c>
      <c r="F5" t="s">
        <v>572</v>
      </c>
      <c r="G5">
        <v>0</v>
      </c>
      <c r="H5" t="s">
        <v>564</v>
      </c>
      <c r="I5">
        <v>1</v>
      </c>
      <c r="K5" s="1">
        <v>40774</v>
      </c>
      <c r="L5" s="1">
        <v>23083</v>
      </c>
      <c r="M5" s="1">
        <v>2785451.25</v>
      </c>
      <c r="N5" s="1">
        <f>+M5*I5</f>
        <v>2785451.25</v>
      </c>
      <c r="O5" s="1">
        <f>+M5*J5</f>
        <v>0</v>
      </c>
      <c r="P5" s="1">
        <f>+O5-N5</f>
        <v>-2785451.25</v>
      </c>
    </row>
    <row r="6" spans="1:17" x14ac:dyDescent="0.25">
      <c r="A6">
        <v>6</v>
      </c>
      <c r="B6" t="s">
        <v>566</v>
      </c>
      <c r="C6" t="s">
        <v>566</v>
      </c>
      <c r="D6">
        <v>1</v>
      </c>
      <c r="E6" t="s">
        <v>573</v>
      </c>
      <c r="F6" t="s">
        <v>574</v>
      </c>
      <c r="G6">
        <v>0</v>
      </c>
      <c r="H6" t="s">
        <v>116</v>
      </c>
      <c r="I6">
        <v>9</v>
      </c>
      <c r="K6" s="1">
        <v>58998</v>
      </c>
      <c r="L6" s="1">
        <v>78251</v>
      </c>
      <c r="M6" s="1">
        <v>1916792.3022222221</v>
      </c>
      <c r="N6" s="1">
        <f t="shared" ref="N6:N13" si="1">+M6*I6</f>
        <v>17251130.719999999</v>
      </c>
      <c r="O6" s="1">
        <f t="shared" ref="O6:O13" si="2">+M6*J6</f>
        <v>0</v>
      </c>
      <c r="P6" s="1">
        <f t="shared" ref="P6:P13" si="3">+O6-N6</f>
        <v>-17251130.719999999</v>
      </c>
    </row>
    <row r="7" spans="1:17" x14ac:dyDescent="0.25">
      <c r="A7">
        <v>6</v>
      </c>
      <c r="B7" t="s">
        <v>566</v>
      </c>
      <c r="C7" t="s">
        <v>566</v>
      </c>
      <c r="D7">
        <v>1</v>
      </c>
      <c r="E7" t="s">
        <v>573</v>
      </c>
      <c r="F7" t="s">
        <v>575</v>
      </c>
      <c r="G7">
        <v>0</v>
      </c>
      <c r="H7" t="s">
        <v>576</v>
      </c>
      <c r="I7">
        <v>52</v>
      </c>
      <c r="K7" s="1">
        <v>58998</v>
      </c>
      <c r="L7" s="1">
        <v>78251</v>
      </c>
      <c r="M7" s="1">
        <v>1916792.3021153845</v>
      </c>
      <c r="N7" s="1">
        <f t="shared" si="1"/>
        <v>99673199.709999993</v>
      </c>
      <c r="O7" s="1">
        <f t="shared" si="2"/>
        <v>0</v>
      </c>
      <c r="P7" s="1">
        <f t="shared" si="3"/>
        <v>-99673199.709999993</v>
      </c>
    </row>
    <row r="8" spans="1:17" x14ac:dyDescent="0.25">
      <c r="A8">
        <v>6</v>
      </c>
      <c r="B8" t="s">
        <v>566</v>
      </c>
      <c r="C8" t="s">
        <v>566</v>
      </c>
      <c r="D8">
        <v>1</v>
      </c>
      <c r="E8" t="s">
        <v>577</v>
      </c>
      <c r="F8" t="s">
        <v>578</v>
      </c>
      <c r="G8">
        <v>0</v>
      </c>
      <c r="H8" t="s">
        <v>579</v>
      </c>
      <c r="I8">
        <v>42</v>
      </c>
      <c r="K8" s="1">
        <v>73396</v>
      </c>
      <c r="L8" s="1">
        <v>98542</v>
      </c>
      <c r="M8" s="1">
        <v>2360331.074047619</v>
      </c>
      <c r="N8" s="1">
        <f t="shared" si="1"/>
        <v>99133905.109999999</v>
      </c>
      <c r="O8" s="1">
        <f t="shared" si="2"/>
        <v>0</v>
      </c>
      <c r="P8" s="1">
        <f t="shared" si="3"/>
        <v>-99133905.109999999</v>
      </c>
    </row>
    <row r="9" spans="1:17" x14ac:dyDescent="0.25">
      <c r="A9">
        <v>6</v>
      </c>
      <c r="B9" t="s">
        <v>566</v>
      </c>
      <c r="C9" t="s">
        <v>566</v>
      </c>
      <c r="D9">
        <v>1</v>
      </c>
      <c r="E9" t="s">
        <v>577</v>
      </c>
      <c r="F9" t="s">
        <v>580</v>
      </c>
      <c r="G9">
        <v>0</v>
      </c>
      <c r="H9" t="s">
        <v>581</v>
      </c>
      <c r="I9">
        <v>3</v>
      </c>
      <c r="K9" s="1">
        <v>73396</v>
      </c>
      <c r="L9" s="1">
        <v>98542</v>
      </c>
      <c r="M9" s="1">
        <v>2360331.0733333332</v>
      </c>
      <c r="N9" s="1">
        <f t="shared" si="1"/>
        <v>7080993.2199999997</v>
      </c>
      <c r="O9" s="1">
        <f t="shared" si="2"/>
        <v>0</v>
      </c>
      <c r="P9" s="1">
        <f t="shared" si="3"/>
        <v>-7080993.2199999997</v>
      </c>
    </row>
    <row r="10" spans="1:17" x14ac:dyDescent="0.25">
      <c r="A10">
        <v>6</v>
      </c>
      <c r="B10" t="s">
        <v>566</v>
      </c>
      <c r="C10" t="s">
        <v>566</v>
      </c>
      <c r="D10">
        <v>1</v>
      </c>
      <c r="E10" t="s">
        <v>582</v>
      </c>
      <c r="F10" t="s">
        <v>583</v>
      </c>
      <c r="G10">
        <v>0</v>
      </c>
      <c r="H10" t="s">
        <v>555</v>
      </c>
      <c r="I10">
        <v>1</v>
      </c>
      <c r="K10" s="1">
        <v>77829</v>
      </c>
      <c r="L10" s="1">
        <v>100142</v>
      </c>
      <c r="M10" s="1">
        <v>2441123.48</v>
      </c>
      <c r="N10" s="1">
        <f t="shared" si="1"/>
        <v>2441123.48</v>
      </c>
      <c r="O10" s="1">
        <f t="shared" si="2"/>
        <v>0</v>
      </c>
      <c r="P10" s="1">
        <f t="shared" si="3"/>
        <v>-2441123.48</v>
      </c>
    </row>
    <row r="11" spans="1:17" x14ac:dyDescent="0.25">
      <c r="A11">
        <v>6</v>
      </c>
      <c r="B11" t="s">
        <v>566</v>
      </c>
      <c r="C11" t="s">
        <v>566</v>
      </c>
      <c r="D11">
        <v>1</v>
      </c>
      <c r="E11" t="s">
        <v>584</v>
      </c>
      <c r="F11" t="s">
        <v>585</v>
      </c>
      <c r="G11">
        <v>0</v>
      </c>
      <c r="H11" t="s">
        <v>100</v>
      </c>
      <c r="I11">
        <v>1</v>
      </c>
      <c r="K11" s="1">
        <v>77829</v>
      </c>
      <c r="L11" s="1">
        <v>106174</v>
      </c>
      <c r="M11" s="1">
        <v>2513507.48</v>
      </c>
      <c r="N11" s="1">
        <f t="shared" si="1"/>
        <v>2513507.48</v>
      </c>
      <c r="O11" s="1">
        <f t="shared" si="2"/>
        <v>0</v>
      </c>
      <c r="P11" s="1">
        <f t="shared" si="3"/>
        <v>-2513507.48</v>
      </c>
    </row>
    <row r="12" spans="1:17" x14ac:dyDescent="0.25">
      <c r="A12">
        <v>6</v>
      </c>
      <c r="B12" t="s">
        <v>566</v>
      </c>
      <c r="C12" t="s">
        <v>566</v>
      </c>
      <c r="D12">
        <v>1</v>
      </c>
      <c r="E12" t="s">
        <v>584</v>
      </c>
      <c r="F12" t="s">
        <v>586</v>
      </c>
      <c r="G12">
        <v>0</v>
      </c>
      <c r="H12" t="s">
        <v>555</v>
      </c>
      <c r="I12">
        <v>9</v>
      </c>
      <c r="K12" s="1">
        <v>77829</v>
      </c>
      <c r="L12" s="1">
        <v>106174</v>
      </c>
      <c r="M12" s="1">
        <v>2513507.4711111113</v>
      </c>
      <c r="N12" s="1">
        <f t="shared" si="1"/>
        <v>22621567.240000002</v>
      </c>
      <c r="O12" s="1">
        <f t="shared" si="2"/>
        <v>0</v>
      </c>
      <c r="P12" s="1">
        <f t="shared" si="3"/>
        <v>-22621567.240000002</v>
      </c>
    </row>
    <row r="13" spans="1:17" x14ac:dyDescent="0.25">
      <c r="A13">
        <v>6</v>
      </c>
      <c r="B13" t="s">
        <v>566</v>
      </c>
      <c r="C13" t="s">
        <v>566</v>
      </c>
      <c r="D13">
        <v>1</v>
      </c>
      <c r="E13" t="s">
        <v>587</v>
      </c>
      <c r="F13" t="s">
        <v>588</v>
      </c>
      <c r="G13">
        <v>0</v>
      </c>
      <c r="H13" t="s">
        <v>66</v>
      </c>
      <c r="I13">
        <v>1</v>
      </c>
      <c r="K13" s="1">
        <v>81841</v>
      </c>
      <c r="L13" s="1">
        <v>106688</v>
      </c>
      <c r="M13" s="1">
        <v>2575418.46</v>
      </c>
      <c r="N13" s="1">
        <f t="shared" si="1"/>
        <v>2575418.46</v>
      </c>
      <c r="O13" s="1">
        <f t="shared" si="2"/>
        <v>0</v>
      </c>
      <c r="P13" s="1">
        <f t="shared" si="3"/>
        <v>-2575418.46</v>
      </c>
    </row>
    <row r="16" spans="1:17" x14ac:dyDescent="0.25">
      <c r="A16" t="s">
        <v>93</v>
      </c>
    </row>
  </sheetData>
  <autoFilter ref="A2:Q13" xr:uid="{00000000-0009-0000-0000-000009000000}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154513CB8E5F439AF836F25DCD22F4" ma:contentTypeVersion="14" ma:contentTypeDescription="Crear nuevo documento." ma:contentTypeScope="" ma:versionID="f2a44b9fcdb68334aa1df462a1201541">
  <xsd:schema xmlns:xsd="http://www.w3.org/2001/XMLSchema" xmlns:xs="http://www.w3.org/2001/XMLSchema" xmlns:p="http://schemas.microsoft.com/office/2006/metadata/properties" xmlns:ns2="41034f18-172a-47ba-97c2-81e19f90426e" xmlns:ns3="75995cfc-fbf4-4e04-9c73-274e4d23ee03" targetNamespace="http://schemas.microsoft.com/office/2006/metadata/properties" ma:root="true" ma:fieldsID="abf108959a04b879457e2f571ac724db" ns2:_="" ns3:_="">
    <xsd:import namespace="41034f18-172a-47ba-97c2-81e19f90426e"/>
    <xsd:import namespace="75995cfc-fbf4-4e04-9c73-274e4d23ee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34f18-172a-47ba-97c2-81e19f904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31a6e944-2cb8-4607-b42e-936d7c6348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95cfc-fbf4-4e04-9c73-274e4d23ee03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034f18-172a-47ba-97c2-81e19f9042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A60EB9-BE54-462F-918D-89619870F6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34f18-172a-47ba-97c2-81e19f90426e"/>
    <ds:schemaRef ds:uri="75995cfc-fbf4-4e04-9c73-274e4d23ee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ED1FEC-419F-4754-A62B-9EF3BD532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087B80-BD20-4A77-BEC2-BB6AF68071A1}">
  <ds:schemaRefs>
    <ds:schemaRef ds:uri="http://schemas.microsoft.com/office/2006/metadata/properties"/>
    <ds:schemaRef ds:uri="http://schemas.microsoft.com/office/infopath/2007/PartnerControls"/>
    <ds:schemaRef ds:uri="41034f18-172a-47ba-97c2-81e19f9042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</vt:i4>
      </vt:variant>
    </vt:vector>
  </HeadingPairs>
  <TitlesOfParts>
    <vt:vector size="23" baseType="lpstr">
      <vt:lpstr>Formato</vt:lpstr>
      <vt:lpstr>Instructivo</vt:lpstr>
      <vt:lpstr>A00 (2)</vt:lpstr>
      <vt:lpstr>B00</vt:lpstr>
      <vt:lpstr>C00</vt:lpstr>
      <vt:lpstr>D00</vt:lpstr>
      <vt:lpstr>E00</vt:lpstr>
      <vt:lpstr>G0N</vt:lpstr>
      <vt:lpstr>G1C</vt:lpstr>
      <vt:lpstr>G2T</vt:lpstr>
      <vt:lpstr>G3A (3)</vt:lpstr>
      <vt:lpstr>GSA</vt:lpstr>
      <vt:lpstr>H00</vt:lpstr>
      <vt:lpstr>HAT</vt:lpstr>
      <vt:lpstr>HBW</vt:lpstr>
      <vt:lpstr>HHN</vt:lpstr>
      <vt:lpstr>HIU</vt:lpstr>
      <vt:lpstr>HJO</vt:lpstr>
      <vt:lpstr>HJY</vt:lpstr>
      <vt:lpstr>HKA</vt:lpstr>
      <vt:lpstr>HKI</vt:lpstr>
      <vt:lpstr>Formato!Área_de_impresión</vt:lpstr>
      <vt:lpstr>Formato!Títulos_a_imprimir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prueba</dc:creator>
  <cp:keywords/>
  <dc:description/>
  <cp:lastModifiedBy>Bersain Mandujano Tovilla</cp:lastModifiedBy>
  <cp:revision/>
  <dcterms:created xsi:type="dcterms:W3CDTF">2024-10-09T01:12:48Z</dcterms:created>
  <dcterms:modified xsi:type="dcterms:W3CDTF">2025-09-17T21:55:59Z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0x01010026154513CB8E5F439AF836F25DCD22F4</vt:lpwstr>
  </property>
  <property fmtid="{D5CDD505-2E9C-101B-9397-08002B2CF9AE}" pid="3" name="MediaServiceImageTags">
    <vt:lpwstr/>
  </property>
</Properties>
</file>