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4830" windowWidth="15390" windowHeight="3330" tabRatio="773"/>
  </bookViews>
  <sheets>
    <sheet name="Ing-pro-investigacion-ene-jun17" sheetId="17" r:id="rId1"/>
  </sheets>
  <definedNames>
    <definedName name="_xlnm._FilterDatabase" localSheetId="0" hidden="1">'Ing-pro-investigacion-ene-jun17'!$A$6:$L$77</definedName>
    <definedName name="_xlnm.Print_Area" localSheetId="0">'Ing-pro-investigacion-ene-jun17'!$A$1:$L$77</definedName>
  </definedNames>
  <calcPr calcId="145621"/>
</workbook>
</file>

<file path=xl/calcChain.xml><?xml version="1.0" encoding="utf-8"?>
<calcChain xmlns="http://schemas.openxmlformats.org/spreadsheetml/2006/main">
  <c r="K77" i="17" l="1"/>
  <c r="K76" i="17"/>
  <c r="K24" i="17" l="1"/>
  <c r="K69" i="17" l="1"/>
  <c r="K56" i="17"/>
  <c r="K50" i="17"/>
  <c r="K66" i="17" l="1"/>
  <c r="K22" i="17"/>
</calcChain>
</file>

<file path=xl/sharedStrings.xml><?xml version="1.0" encoding="utf-8"?>
<sst xmlns="http://schemas.openxmlformats.org/spreadsheetml/2006/main" count="475" uniqueCount="187">
  <si>
    <t>ÁREA</t>
  </si>
  <si>
    <t>DEPTO.</t>
  </si>
  <si>
    <t xml:space="preserve">LÍNEA ACADÉMICA </t>
  </si>
  <si>
    <t xml:space="preserve">Número de proyecto </t>
  </si>
  <si>
    <t>Nombre del Proyecto</t>
  </si>
  <si>
    <t xml:space="preserve">Fuente de financiamiento </t>
  </si>
  <si>
    <t xml:space="preserve">Responsable </t>
  </si>
  <si>
    <t>UNIDAD</t>
  </si>
  <si>
    <t>Tipo de Recurso</t>
  </si>
  <si>
    <t>EL COLEGIO DE LA FRONTERA SUR</t>
  </si>
  <si>
    <t>Departamento</t>
  </si>
  <si>
    <t>Departamento de Programación y Presupuestos</t>
  </si>
  <si>
    <t>RECUPERACION POR EVENTOS ESPECIALES</t>
  </si>
  <si>
    <t>PROGRAMA DE COLABORACION EN SALUD</t>
  </si>
  <si>
    <t>SERVICIOS ESPECIALIZADOS DE LABORATORIOS.</t>
  </si>
  <si>
    <t>SERVICIOS DE ABEJAS NATIVAS.</t>
  </si>
  <si>
    <t>SERVICIOS DEL PROYECTO ABEJAS DE CHIAPAS</t>
  </si>
  <si>
    <t>SERVICIOS ADMINISTRATIVOS</t>
  </si>
  <si>
    <t>SERVICIOS DEL PROYECTO HONGOS TROPICALES</t>
  </si>
  <si>
    <t>SERVICIOS DEL PROYECTO POSGRADO UNIDAD</t>
  </si>
  <si>
    <t>SERVICIOS DE VERMICOMPOSTA.</t>
  </si>
  <si>
    <t>SERVICIOS DEL PROYECTO DE CEPARIOS</t>
  </si>
  <si>
    <t>RECUPERACIONES DE POSGRADO</t>
  </si>
  <si>
    <t>JARDIN BOTANICO (PUERTO MORELOS)</t>
  </si>
  <si>
    <t>SERVICIOS</t>
  </si>
  <si>
    <t>CURSOS, TALLERES Y CONGRESOS</t>
  </si>
  <si>
    <t>RECURSOS POR EVENTOS ESPECIALES</t>
  </si>
  <si>
    <t>PERALES RIVERA HUGO RAFAEL</t>
  </si>
  <si>
    <t>SANCHEZ PEREZ HECTOR JAVIER</t>
  </si>
  <si>
    <t>MORALES  HELDA ELEONORA DE GPE.</t>
  </si>
  <si>
    <t>VANDAME REMY BENOIT MARIE</t>
  </si>
  <si>
    <t>GARCIA BARRIOS LUIS ENRIQUE</t>
  </si>
  <si>
    <t>DOMINGUEZ MAYORGA RONALD</t>
  </si>
  <si>
    <t>OCHOA DIAZ-LOPEZ HECTOR</t>
  </si>
  <si>
    <t>CARMONA DE LA TORRE JESUS</t>
  </si>
  <si>
    <t>TOLEDO ARREOLA JORGE</t>
  </si>
  <si>
    <t>LIEDO FERNANDEZ JOSE PABLO</t>
  </si>
  <si>
    <t>TOVILLA HERNANDEZ CRISTIAN</t>
  </si>
  <si>
    <t>SANCHEZ GUILLEN DANIEL</t>
  </si>
  <si>
    <t>CALIXTO ROMO MARIA DE LOS ANGELES</t>
  </si>
  <si>
    <t>ROQUE VELAZQUEZ FABIOLA</t>
  </si>
  <si>
    <t>GARCIA LOPEZ JAIME</t>
  </si>
  <si>
    <t>SANCHEZ VAZQUEZ JOSE ERNESTO</t>
  </si>
  <si>
    <t>CUEVAS GONZALEZ RAUL</t>
  </si>
  <si>
    <t>VALLE MORA JAVIER FRANCISCO</t>
  </si>
  <si>
    <t>MORENO RUIZ LILIA</t>
  </si>
  <si>
    <t>MALO RIVERA EDI ALVARO</t>
  </si>
  <si>
    <t>MESA JURADO MARIA AZAHARA</t>
  </si>
  <si>
    <t>HERNANDEZ GARCIA EDWIN</t>
  </si>
  <si>
    <t>BARBA MACIAS EVERARDO</t>
  </si>
  <si>
    <t>HERNANDEZ ARANA HECTOR ABUID</t>
  </si>
  <si>
    <t>POZO DE LA TIJERA MARIA DEL CARMEN</t>
  </si>
  <si>
    <t>MACARIO MENDOZA PEDRO ANTONIO</t>
  </si>
  <si>
    <t>SCHMITTER SOTO JUAN  JACOBO</t>
  </si>
  <si>
    <t>CHAN SANTAMARIA JOSE ANTONIO</t>
  </si>
  <si>
    <t>PECH POOL DANIEL GUADALUPE</t>
  </si>
  <si>
    <t>PADILLA REBOLLEDO LUVIA DEL CARMEN</t>
  </si>
  <si>
    <t>MAZARIEGOS AGUILAR JESUS</t>
  </si>
  <si>
    <t>LOPEZ ARGOYTIA LAURA</t>
  </si>
  <si>
    <t>SAN CRISTOBAL</t>
  </si>
  <si>
    <t>TAPACHULA</t>
  </si>
  <si>
    <t>VILLAHERMOSA</t>
  </si>
  <si>
    <t>CHETUMAL</t>
  </si>
  <si>
    <t>CAMPECHE</t>
  </si>
  <si>
    <t>CORPORATIVO</t>
  </si>
  <si>
    <t>CONACYT</t>
  </si>
  <si>
    <t>AUTOGENERADOS</t>
  </si>
  <si>
    <t>UNIVERSIDAD ESTATAL DE MICHIGAN</t>
  </si>
  <si>
    <t>COMMUNITY AGROECOLOGY NETWORK (CAN)</t>
  </si>
  <si>
    <t>DIVERSOS</t>
  </si>
  <si>
    <t>ESTABLISH A NEW INTENSIVE CARBON MONITORING SITE IN LA ENCRUCIJADA, CHIAPAS, MEXICO</t>
  </si>
  <si>
    <t>THE UNIVERSITY OF CALIFORNIA INSTITUTE FOR MEXICO AND THE UNITED STATE</t>
  </si>
  <si>
    <t>ESTUDIO ENZIMATICO Y MOLECULAR DE LA CELULASAS Y/O XILANASAS EXPRESADAS EN LA MICROBIOTA DEL TRACTO DIGESTIVO DE EISENIA FOETIDA Y LA COMPOSTA DE DESECHOS DEL CAFÉ</t>
  </si>
  <si>
    <t>RECURSOS SECTORIALES Y MIXTOS</t>
  </si>
  <si>
    <t>SERVICIOS DEL PROYECTO DIFUSION Y COMUNICACIÓN</t>
  </si>
  <si>
    <t>SERVICIOS DIRECCIÓN DE UNIDAD</t>
  </si>
  <si>
    <t>SERVICIOS DE MICROSCOPIO ELECTRÓNICO</t>
  </si>
  <si>
    <t>SERVICIOS DE ESTADÍSTICA</t>
  </si>
  <si>
    <t>APPLYING ECOSYSTEM SERVICES-BASED APPROACHES TO WATER RESOURCE DECISION MAKING: STUDYING THE RISK OF NATURE COMMODIFICATION IN MEXICO´S LAST FREE-FLOWING RIVER</t>
  </si>
  <si>
    <t>THE UNIVERSITY OF LEEDS</t>
  </si>
  <si>
    <t>CONECTIVIDAD MEDIADA POR MIGRACIÓN DE PECES ENTRE EL MAR CARIBE Y LA BAHÍA DE CHETUMAL CON ÉNFASIS EN EL MACABÍ (A/BULA SPP.)</t>
  </si>
  <si>
    <t>BONEFISH Y TARPON TRUST (BTT)</t>
  </si>
  <si>
    <t>NACIONAL FINANCIERA FIDEICOMISO FONDO PARA LA BIODIVERSIDAD</t>
  </si>
  <si>
    <t>RECUPERACIONES POR EVENTOS ESPECIALES</t>
  </si>
  <si>
    <t>CURSOS, TALLERES Y DIPLOMADOS DE EDUCACION CONTINUA</t>
  </si>
  <si>
    <t>SERVICIOS DE DIFUSIÓN</t>
  </si>
  <si>
    <t>EVALUACION DE UN BIOSENSOR DE BAJO COSTO Y OPERABLE EN CAMPO PARA LA DETECCION RAPIDA DE TUBERCULOSIS PULMONAR.</t>
  </si>
  <si>
    <t>CONSERVACIÓN DEL MAÍZ NATIVO EN EL CORREDOR DE BIOLÓGICO MESOAMERICANO Y LA PROMOCIÓN DE SUS PRODUCTOS TRADICIONALES EN LOS MERCADOS TURÍSTICOS REGIONALES.</t>
  </si>
  <si>
    <t>FORMACIÓN DE UNA COMUNIDAD DE APRENDIZAJE PARA LA CONSTRUCCIÓN DE SEGURIDAD Y SOBERANÍA ALIMENTARIA.</t>
  </si>
  <si>
    <t>BENEFICIOS DE LA NATURALEZA EN FRONTERAS AGRO-FORESTALES: VINCULANDO ESTRATEGIAS DE ACTORES, BIODIVERSIDAD FUNCIONAL Y SERVICIOS ECOSISTEMICOS (FOREFRONT).</t>
  </si>
  <si>
    <t>UNIVERSIDAD DE WAGENINGEN</t>
  </si>
  <si>
    <t>DEPARTAMENTO DE CONSERVACIÓN DE LA BIODIVERSIDAD</t>
  </si>
  <si>
    <t>DEPARTAMENTO DE AGRICULTURA, SOCIEDAD Y AMBIENTE.</t>
  </si>
  <si>
    <t>VINCULACIÓN</t>
  </si>
  <si>
    <t xml:space="preserve">LABORATORIOS INSTITUCIONALES </t>
  </si>
  <si>
    <t>DEPARTAMENTO DE SALUD</t>
  </si>
  <si>
    <t>ADMINISTRACIÓN</t>
  </si>
  <si>
    <t>DEPARTAMENTO DE CIENCIAS DE LA SUSTENTABILIDAD</t>
  </si>
  <si>
    <t xml:space="preserve">DEPARTAMENTO DE DIFUSION Y COMUNICACION </t>
  </si>
  <si>
    <t>APOYO INVESTIGACIÓN Y VINCULACIÓN</t>
  </si>
  <si>
    <t>DEPARTAMENTO DE SOCIEDAD Y CULTURA</t>
  </si>
  <si>
    <t>DEPARTAMENTO DE SISTEMÁTICA Y ECOLOGÍA ACUÁTICA</t>
  </si>
  <si>
    <t>FOMENTO EDITORIAL</t>
  </si>
  <si>
    <t>INVESTIGACIÓN</t>
  </si>
  <si>
    <t>SI</t>
  </si>
  <si>
    <t>NO</t>
  </si>
  <si>
    <t>POSGRADO</t>
  </si>
  <si>
    <t>SERVICIOS DIVERSOS</t>
  </si>
  <si>
    <t xml:space="preserve">EVALUACIÓN DEL ESTADO ACTUAL DE ESPECIES DE MAMÍFEROS ENDÉMICOS Y EN PELIGRO DE EXTINCIÓN DE ALTA MONTAÑA SUJETOS A CONTRACCIÓN DEL HÁBITAT POR CAMBIO CLIMÁTICO.                 </t>
  </si>
  <si>
    <t>CENTRO DE INVESTIGACIONES BIOLÓGICAS DEL NORTE, S.C. (CIBNOR)</t>
  </si>
  <si>
    <t>LORENZO MONTERRUBIO ANA MARÍA DEL CONSUELO</t>
  </si>
  <si>
    <t xml:space="preserve">CHANUL POM: EL MUNDO ABEJA COMO ESPACIO DE FORMACIÓN EN COMUNIDADES RURALES DE CHIAPAS.   </t>
  </si>
  <si>
    <t>W.K. KELLOGG FOUNDATION</t>
  </si>
  <si>
    <t>ESTUDIOS MORFOLOGICOS Y FUNCIONALES DEL SISTEMA OLFATIVO DE TRES ESPECIES DE TRIATOMINOS DE DISTINTAS REGIONES DEL CONTINENTE AMERICANO.</t>
  </si>
  <si>
    <t>CONSEJO NACIONAL DE CIENCIA Y TECNOLOGIA</t>
  </si>
  <si>
    <t>SURVEY OF RNA VIRUSES IN THE MEDITERRANEAN FRUIT FLY</t>
  </si>
  <si>
    <t>TEXAS AGRICULTURE AND MACHINE UNIVERSITY/CONACYT</t>
  </si>
  <si>
    <t>COMUNICACIÓN QUIMICA Y COMPORTAMIENTO EN CHINCHES DEL COMPLEJO TRIATOMA DIMIDIATA, VECTORES DE LA ENFERMEDAD DE HAGAS.</t>
  </si>
  <si>
    <t>FONDO SECTORIAL DE INVESTIGACION PARA LA EDUCACION (SEP-CONACYT)</t>
  </si>
  <si>
    <t>SERVICIOS DEL PROYECTO DE BIBLIOTECA, HEMEROTECA Y MAPOTECA</t>
  </si>
  <si>
    <t>GALINDO RODAS ANA MARÍA</t>
  </si>
  <si>
    <t>BIBLIOTECA</t>
  </si>
  <si>
    <t xml:space="preserve">SERVICIOS DEL PROYECTO DE ECOLOGIA MICROBIANA </t>
  </si>
  <si>
    <t>GUILLEN NAVARRO GRISELDA KARINA</t>
  </si>
  <si>
    <t>SERVICIOS DEL PROYECTO PESQUERIAS ARTESANALES</t>
  </si>
  <si>
    <t xml:space="preserve">SERVICIOS DEL PROYECTO DE ECOLOGIA QUIMICA </t>
  </si>
  <si>
    <t>ROJAS LEON JULIO CESAR</t>
  </si>
  <si>
    <t>SEGUNDO DIPLOMADO TRANSFRONTERIZO: CIUDADANIA MIGRACION Y DERECHOS HUMANOS: INTERACCIÓN DE VIEJAS Y NUEVAS MOVILIDADES</t>
  </si>
  <si>
    <t>CORAZA DE LOS SANTOS ENRIQUE</t>
  </si>
  <si>
    <t>CONTRATO CONAFOR ANEXO IV ANALISIS DE SUELOS NUMERO TF-011648-CONAFOR-CF-SBSF-POSTERIOR-2016-0208</t>
  </si>
  <si>
    <t>COMISION NACIONAL FORESTAL (CONAFOR)</t>
  </si>
  <si>
    <t>CASTILLO UZCANGA MARÍA MERCEDES</t>
  </si>
  <si>
    <t>PROPUESTA DE ACTUALIZACIÓN DEL CATÁLOGO DE AUTORIDADES TAXONÓMICAS (CAT) DE LEPIDÓPTERA: HETERÓCERA PARA LA PENÍNSULA DE YUCATÁN</t>
  </si>
  <si>
    <t>ESTABLECIMIENTO, SEGUIMIENTO Y EVALUACIÓN DE SITIOS PERMANENTES DE MONITOREO EN PAISAJES PRODUCTIVOS FORESTALES</t>
  </si>
  <si>
    <t>UNIVERSIDAD JUÁREZ DEL ESTADO DE DURANGO</t>
  </si>
  <si>
    <t>ANÁLISIS E INTERPRETACIÓN DE LOS PATRONES DE DISTRIBUCIÓN DE LA COMUNIDAD Y CALIDAD BIOLÓGICA DE LOS HÁBITATS BENTÓNICOS PROFUNDOS Y DE LA PLATAFORMA DE YUCATÁN</t>
  </si>
  <si>
    <t>CENTRO DE INVESTIGACIÓN Y DE ESTUDIOS AVANZADOS DEL INSTITUTO POLITÉCNICO NACIONAL (CINVESTAV).</t>
  </si>
  <si>
    <t>GUILLEN GONZALEZ GABRIELA</t>
  </si>
  <si>
    <t>SUMA TOTAL.-</t>
  </si>
  <si>
    <t>SUMA SAN CRISTOBAL.-</t>
  </si>
  <si>
    <t>SUMA TAPACHULA.-</t>
  </si>
  <si>
    <t>SUMA VILLAHERMOSA.-</t>
  </si>
  <si>
    <t>SUMA CHETUMAL.-</t>
  </si>
  <si>
    <t>SUMA CAMPECHE.-</t>
  </si>
  <si>
    <t>Ingreso recaudado  enero - junio 2017</t>
  </si>
  <si>
    <t>CONSORCIO DE INSTITUCIONES ACADÉMICAS Y DE SALUD ENTRE MÉXICO Y EUA, PARA EL CONTROL TRANSFRONTERIZO E INTEGRAL DEL DENGUE, CHINGUNKUNYA Y ZIKA, EN LAS FRONTERAS SUR Y NORTE DE MÉXICO.</t>
  </si>
  <si>
    <t xml:space="preserve">DIAGNÓSTICO DE LA DIVULGACIÓN DE LA CIENCIA QUE SE REALIZA EN TABASCO. </t>
  </si>
  <si>
    <t>CONSEJO DE CIENCIA Y TECNOLOGÍA DEL ESTADO DE TABASCO (CCYTEJ)</t>
  </si>
  <si>
    <t>GUERRERO JIMÉNEZ TRINIDAD CRISTINA</t>
  </si>
  <si>
    <t xml:space="preserve">EL PAPEL Y LA INTERACCIÓN ENTRE LA GOBERNANZA PRIVADA Y PÚBLICA DENTRO DE LA INTERFAZ TIERRA-COSTA Y EL IMPACTO EN LA SEGURIDAD ALIMENTARIA.   </t>
  </si>
  <si>
    <t>CARDIFF UNIVERSITY</t>
  </si>
  <si>
    <t>SAENZ ARROYO DE LOS COBOS MARÍA ANDREA</t>
  </si>
  <si>
    <t xml:space="preserve">DIPLOMADO EN LÍNEA INTRODUCCIÓN A LA INVESTIGACIÓN CIENTÍFICA    </t>
  </si>
  <si>
    <t>RUIZ MONTOYA LORENA</t>
  </si>
  <si>
    <t>SERVICIOS LAIGE</t>
  </si>
  <si>
    <t>CASTILLO SANTIAGO MIGUEL ÁNGEL</t>
  </si>
  <si>
    <t>LAIGE</t>
  </si>
  <si>
    <t>COMISIÓN NACIONAL PARA EL CONOCIMIENTO Y USO DE LA BIODIVERSIDAD (CONABIO).</t>
  </si>
  <si>
    <t>TOVILLA HERNÁNDEZ CRISTIAN</t>
  </si>
  <si>
    <t>EL PAPEL DE LA OLFACCION EN LA BUSQUEDA DE HOSPEDERA EN DOS INSECTOS CON DIFERENTE AMPLITUD DE DIETA.</t>
  </si>
  <si>
    <t>HOLGUIN MELENDEZ FRANCISCO</t>
  </si>
  <si>
    <t xml:space="preserve">SERVICIOS DEL PROYECTO LABORATORIO DE FITOPATOLOGÍA  </t>
  </si>
  <si>
    <t xml:space="preserve">SERVICIOS DEL PROYECTO LABORATORIO DE AN LISIS DE INFORMACI¢N GEOGR FICA  Y ESTAD¡STICA </t>
  </si>
  <si>
    <t>LÓPEZ URBINA JOSÉ HIGINIO</t>
  </si>
  <si>
    <t>BAUTISTA ARREDONDO ERIKA ROXANA</t>
  </si>
  <si>
    <t>EVALUACION EXTERNA DEL PROGRAMA OPERATIVO MOSCAMED AÑO 2016</t>
  </si>
  <si>
    <t>LAINES</t>
  </si>
  <si>
    <t>VAN DER WAL JOHANNES CORNELIS</t>
  </si>
  <si>
    <t xml:space="preserve">TRANSNATIONAL LABOUR MIGRATION, LAND USE, AND ENVIRONMENTAL CHANGE IN MESOAMERICA </t>
  </si>
  <si>
    <t>UTAH STATE UNIVERSITY</t>
  </si>
  <si>
    <t>SCHMOOK BIRGIT INGE</t>
  </si>
  <si>
    <t>FORTALECIMIENTO DE LAS COLECCIONES DE ECOSUR. PRIMERA FASE</t>
  </si>
  <si>
    <t>ACTUALIZACIÓN E INTEGRACIÓN DE NUEVOS DATOS A LA PLATAFORMA EO LAB OPERADA DESDE ECOSUR</t>
  </si>
  <si>
    <t>ECOMETRICA LTD</t>
  </si>
  <si>
    <t>RECONSTRUCCIÓN DE PALEOAMBIENTES Y MODELACIÓN CLIMÁTICA DE LA REGIÓN OESTE DE LA PENÍNSULA DE YUCATÁN.</t>
  </si>
  <si>
    <t>TORRESCAO VALLE NURIA</t>
  </si>
  <si>
    <t>RESPUESTA ECOFISIOLÓGICA DE LA VEGETACIÓN DEL SURESTE DE MÉXICO ANTE EL CAMBIO CLIMÁTICO.</t>
  </si>
  <si>
    <t>VALDEZ HERNANDEZ MIRNA</t>
  </si>
  <si>
    <t xml:space="preserve">PLAN AMBIENTAL DE ECOSUR (PAECOSUR)    </t>
  </si>
  <si>
    <t xml:space="preserve">QUINTO TALLER DE CIENCIA PARA JOVENES CAMPECHE 2017 </t>
  </si>
  <si>
    <t>PEÑA RAMIREZ YURI JORGE JESUS</t>
  </si>
  <si>
    <t>ESTUDIO PARA LA IDENTIFICACION DE ACTIVIDADES GENERADORAS DE RESIDUOS PELIGROSOS Y OTROS CONTAMINANTES DE CUERPOS DE AGUA EN CANDELARIA, MUNICIPIO DE CANDELARIA, CAMPECHE</t>
  </si>
  <si>
    <t>COMISION DE AGUA POTABLE Y ALCANTARILLADO DEL ESTADO DE CAMPECHE</t>
  </si>
  <si>
    <t>REYNA HURTADO RAFAEL ANGEL</t>
  </si>
  <si>
    <t>MOVIMIENTOS COORDINADOS Y ORIENTACIÓN EN GRUPOS DE PECARÍES LABIOS BLANCOS: EXAMINANDO EL USO DE LA MEMORIA ESPACIAL Y DE MODELOS DE CAMINATAS AZAROSAS.</t>
  </si>
  <si>
    <t>Ingresos presupuestales de proyectos de investigación con recursos propios, enero - junio 2017</t>
  </si>
  <si>
    <t xml:space="preserve">INVENTARIO Y MONITOREO DEL ESTADO ACTUAL DE LOS BOSQUES DE MANGLAR DE CHIAPAS Y OAXACA.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</si>
</sst>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0" xfId="0" applyFont="1" applyFill="1"/>
    <xf numFmtId="0" fontId="1" fillId="0" borderId="1" xfId="0" applyFont="1" applyBorder="1"/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3" fillId="2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3" borderId="0" xfId="0" applyFill="1"/>
    <xf numFmtId="0" fontId="3" fillId="0" borderId="1" xfId="0" applyFont="1" applyFill="1" applyBorder="1"/>
    <xf numFmtId="4" fontId="3" fillId="0" borderId="1" xfId="0" applyNumberFormat="1" applyFont="1" applyBorder="1"/>
    <xf numFmtId="0" fontId="0" fillId="0" borderId="0" xfId="0" applyFill="1"/>
    <xf numFmtId="0" fontId="3" fillId="0" borderId="1" xfId="0" applyFont="1" applyBorder="1"/>
    <xf numFmtId="0" fontId="1" fillId="0" borderId="0" xfId="0" applyFont="1" applyFill="1"/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77"/>
  <sheetViews>
    <sheetView tabSelected="1" topLeftCell="A6" zoomScaleNormal="100" workbookViewId="0">
      <pane xSplit="3" ySplit="1" topLeftCell="F7" activePane="bottomRight" state="frozen"/>
      <selection activeCell="A6" sqref="A6"/>
      <selection pane="topRight" activeCell="D6" sqref="D6"/>
      <selection pane="bottomLeft" activeCell="A7" sqref="A7"/>
      <selection pane="bottomRight" activeCell="K77" sqref="K77"/>
    </sheetView>
  </sheetViews>
  <sheetFormatPr baseColWidth="10" defaultRowHeight="12.75" x14ac:dyDescent="0.2"/>
  <cols>
    <col min="1" max="1" width="12.85546875" style="5" customWidth="1"/>
    <col min="2" max="2" width="35.5703125" customWidth="1"/>
    <col min="3" max="3" width="28.7109375" customWidth="1"/>
    <col min="4" max="4" width="21.85546875" customWidth="1"/>
    <col min="5" max="5" width="33.7109375" customWidth="1"/>
    <col min="6" max="6" width="20" customWidth="1"/>
    <col min="7" max="9" width="0" hidden="1" customWidth="1"/>
    <col min="10" max="10" width="19.42578125" customWidth="1"/>
    <col min="11" max="11" width="13.7109375" style="12" customWidth="1"/>
  </cols>
  <sheetData>
    <row r="1" spans="1:12" x14ac:dyDescent="0.2">
      <c r="A1" s="6" t="s">
        <v>9</v>
      </c>
    </row>
    <row r="2" spans="1:12" x14ac:dyDescent="0.2">
      <c r="A2" s="2" t="s">
        <v>11</v>
      </c>
    </row>
    <row r="3" spans="1:12" x14ac:dyDescent="0.2">
      <c r="A3" s="1"/>
    </row>
    <row r="4" spans="1:12" x14ac:dyDescent="0.2">
      <c r="A4" s="1" t="s">
        <v>185</v>
      </c>
    </row>
    <row r="6" spans="1:12" s="4" customFormat="1" ht="51" x14ac:dyDescent="0.2">
      <c r="A6" s="7" t="s">
        <v>3</v>
      </c>
      <c r="B6" s="7" t="s">
        <v>4</v>
      </c>
      <c r="C6" s="7" t="s">
        <v>5</v>
      </c>
      <c r="D6" s="7" t="s">
        <v>8</v>
      </c>
      <c r="E6" s="7" t="s">
        <v>6</v>
      </c>
      <c r="F6" s="7" t="s">
        <v>7</v>
      </c>
      <c r="G6" s="7" t="s">
        <v>0</v>
      </c>
      <c r="H6" s="7" t="s">
        <v>1</v>
      </c>
      <c r="I6" s="7" t="s">
        <v>2</v>
      </c>
      <c r="J6" s="7" t="s">
        <v>10</v>
      </c>
      <c r="K6" s="13" t="s">
        <v>144</v>
      </c>
      <c r="L6" s="4" t="s">
        <v>103</v>
      </c>
    </row>
    <row r="7" spans="1:12" x14ac:dyDescent="0.2">
      <c r="A7" s="8">
        <v>12019</v>
      </c>
      <c r="B7" s="9" t="s">
        <v>145</v>
      </c>
      <c r="C7" s="9" t="s">
        <v>114</v>
      </c>
      <c r="D7" s="11" t="s">
        <v>65</v>
      </c>
      <c r="E7" s="9" t="s">
        <v>33</v>
      </c>
      <c r="F7" s="11" t="s">
        <v>59</v>
      </c>
      <c r="G7" s="9"/>
      <c r="H7" s="9"/>
      <c r="I7" s="9"/>
      <c r="J7" s="16" t="s">
        <v>95</v>
      </c>
      <c r="K7" s="14">
        <v>350000</v>
      </c>
      <c r="L7" t="s">
        <v>104</v>
      </c>
    </row>
    <row r="8" spans="1:12" x14ac:dyDescent="0.2">
      <c r="A8" s="8">
        <v>13139</v>
      </c>
      <c r="B8" s="9" t="s">
        <v>86</v>
      </c>
      <c r="C8" s="9" t="s">
        <v>67</v>
      </c>
      <c r="D8" s="9" t="s">
        <v>66</v>
      </c>
      <c r="E8" s="9" t="s">
        <v>28</v>
      </c>
      <c r="F8" s="11" t="s">
        <v>59</v>
      </c>
      <c r="G8" s="9"/>
      <c r="H8" s="9"/>
      <c r="I8" s="9"/>
      <c r="J8" s="16" t="s">
        <v>95</v>
      </c>
      <c r="K8" s="14">
        <v>140739.76999999999</v>
      </c>
      <c r="L8" t="s">
        <v>104</v>
      </c>
    </row>
    <row r="9" spans="1:12" x14ac:dyDescent="0.2">
      <c r="A9" s="8">
        <v>13146</v>
      </c>
      <c r="B9" s="11" t="s">
        <v>87</v>
      </c>
      <c r="C9" s="9" t="s">
        <v>157</v>
      </c>
      <c r="D9" s="9" t="s">
        <v>66</v>
      </c>
      <c r="E9" s="9" t="s">
        <v>27</v>
      </c>
      <c r="F9" s="11" t="s">
        <v>59</v>
      </c>
      <c r="G9" s="9"/>
      <c r="H9" s="9"/>
      <c r="I9" s="9"/>
      <c r="J9" s="16" t="s">
        <v>92</v>
      </c>
      <c r="K9" s="14">
        <v>89250</v>
      </c>
      <c r="L9" t="s">
        <v>104</v>
      </c>
    </row>
    <row r="10" spans="1:12" x14ac:dyDescent="0.2">
      <c r="A10" s="8">
        <v>13150</v>
      </c>
      <c r="B10" s="11" t="s">
        <v>88</v>
      </c>
      <c r="C10" s="11" t="s">
        <v>68</v>
      </c>
      <c r="D10" s="9" t="s">
        <v>66</v>
      </c>
      <c r="E10" s="9" t="s">
        <v>29</v>
      </c>
      <c r="F10" s="11" t="s">
        <v>59</v>
      </c>
      <c r="G10" s="9"/>
      <c r="H10" s="9"/>
      <c r="I10" s="9"/>
      <c r="J10" s="16" t="s">
        <v>92</v>
      </c>
      <c r="K10" s="14">
        <v>1557492.74</v>
      </c>
      <c r="L10" t="s">
        <v>104</v>
      </c>
    </row>
    <row r="11" spans="1:12" x14ac:dyDescent="0.2">
      <c r="A11" s="8">
        <v>13153</v>
      </c>
      <c r="B11" s="11" t="s">
        <v>89</v>
      </c>
      <c r="C11" s="11" t="s">
        <v>90</v>
      </c>
      <c r="D11" s="9" t="s">
        <v>66</v>
      </c>
      <c r="E11" s="9" t="s">
        <v>31</v>
      </c>
      <c r="F11" s="11" t="s">
        <v>59</v>
      </c>
      <c r="G11" s="9"/>
      <c r="H11" s="9"/>
      <c r="I11" s="9"/>
      <c r="J11" s="16" t="s">
        <v>92</v>
      </c>
      <c r="K11" s="14">
        <v>646638.55000000005</v>
      </c>
      <c r="L11" t="s">
        <v>104</v>
      </c>
    </row>
    <row r="12" spans="1:12" x14ac:dyDescent="0.2">
      <c r="A12" s="8">
        <v>13155</v>
      </c>
      <c r="B12" s="11" t="s">
        <v>108</v>
      </c>
      <c r="C12" s="11" t="s">
        <v>109</v>
      </c>
      <c r="D12" s="9" t="s">
        <v>66</v>
      </c>
      <c r="E12" s="9" t="s">
        <v>110</v>
      </c>
      <c r="F12" s="11" t="s">
        <v>59</v>
      </c>
      <c r="G12" s="9"/>
      <c r="H12" s="9"/>
      <c r="I12" s="9"/>
      <c r="J12" s="16" t="s">
        <v>91</v>
      </c>
      <c r="K12" s="14">
        <v>111000</v>
      </c>
      <c r="L12" t="s">
        <v>104</v>
      </c>
    </row>
    <row r="13" spans="1:12" x14ac:dyDescent="0.2">
      <c r="A13" s="8">
        <v>13156</v>
      </c>
      <c r="B13" s="11" t="s">
        <v>111</v>
      </c>
      <c r="C13" s="11" t="s">
        <v>112</v>
      </c>
      <c r="D13" s="9" t="s">
        <v>66</v>
      </c>
      <c r="E13" s="9" t="s">
        <v>30</v>
      </c>
      <c r="F13" s="11" t="s">
        <v>59</v>
      </c>
      <c r="G13" s="9"/>
      <c r="H13" s="9"/>
      <c r="I13" s="9"/>
      <c r="J13" s="16" t="s">
        <v>92</v>
      </c>
      <c r="K13" s="14">
        <v>2311411.96</v>
      </c>
      <c r="L13" t="s">
        <v>104</v>
      </c>
    </row>
    <row r="14" spans="1:12" hidden="1" x14ac:dyDescent="0.2">
      <c r="A14" s="8">
        <v>13157</v>
      </c>
      <c r="B14" s="11" t="s">
        <v>146</v>
      </c>
      <c r="C14" s="11" t="s">
        <v>147</v>
      </c>
      <c r="D14" s="9" t="s">
        <v>66</v>
      </c>
      <c r="E14" s="9" t="s">
        <v>148</v>
      </c>
      <c r="F14" s="11" t="s">
        <v>59</v>
      </c>
      <c r="G14" s="9"/>
      <c r="H14" s="9"/>
      <c r="I14" s="9"/>
      <c r="J14" s="16" t="s">
        <v>93</v>
      </c>
      <c r="K14" s="14">
        <v>215517.24</v>
      </c>
      <c r="L14" s="27" t="s">
        <v>105</v>
      </c>
    </row>
    <row r="15" spans="1:12" x14ac:dyDescent="0.2">
      <c r="A15" s="8">
        <v>13158</v>
      </c>
      <c r="B15" s="11" t="s">
        <v>149</v>
      </c>
      <c r="C15" s="11" t="s">
        <v>150</v>
      </c>
      <c r="D15" s="9" t="s">
        <v>66</v>
      </c>
      <c r="E15" s="9" t="s">
        <v>151</v>
      </c>
      <c r="F15" s="11" t="s">
        <v>59</v>
      </c>
      <c r="G15" s="9"/>
      <c r="H15" s="9"/>
      <c r="I15" s="9"/>
      <c r="J15" s="16" t="s">
        <v>91</v>
      </c>
      <c r="K15" s="14">
        <v>224138.82</v>
      </c>
      <c r="L15" t="s">
        <v>104</v>
      </c>
    </row>
    <row r="16" spans="1:12" hidden="1" x14ac:dyDescent="0.2">
      <c r="A16" s="8">
        <v>15001</v>
      </c>
      <c r="B16" s="11" t="s">
        <v>12</v>
      </c>
      <c r="C16" s="11" t="s">
        <v>150</v>
      </c>
      <c r="D16" s="9" t="s">
        <v>69</v>
      </c>
      <c r="E16" s="9" t="s">
        <v>32</v>
      </c>
      <c r="F16" s="11" t="s">
        <v>59</v>
      </c>
      <c r="G16" s="9"/>
      <c r="H16" s="9"/>
      <c r="I16" s="9"/>
      <c r="J16" s="16" t="s">
        <v>96</v>
      </c>
      <c r="K16" s="14">
        <v>31000</v>
      </c>
      <c r="L16" t="s">
        <v>105</v>
      </c>
    </row>
    <row r="17" spans="1:12" hidden="1" x14ac:dyDescent="0.2">
      <c r="A17" s="8">
        <v>15011</v>
      </c>
      <c r="B17" s="11" t="s">
        <v>152</v>
      </c>
      <c r="C17" s="11" t="s">
        <v>69</v>
      </c>
      <c r="D17" s="9" t="s">
        <v>69</v>
      </c>
      <c r="E17" s="9" t="s">
        <v>153</v>
      </c>
      <c r="F17" s="11" t="s">
        <v>59</v>
      </c>
      <c r="G17" s="9"/>
      <c r="H17" s="9"/>
      <c r="I17" s="9"/>
      <c r="J17" s="16" t="s">
        <v>91</v>
      </c>
      <c r="K17" s="14">
        <v>72000</v>
      </c>
      <c r="L17" t="s">
        <v>105</v>
      </c>
    </row>
    <row r="18" spans="1:12" x14ac:dyDescent="0.2">
      <c r="A18" s="18">
        <v>15012</v>
      </c>
      <c r="B18" s="19" t="s">
        <v>13</v>
      </c>
      <c r="C18" s="19" t="s">
        <v>69</v>
      </c>
      <c r="D18" s="20" t="s">
        <v>69</v>
      </c>
      <c r="E18" s="20" t="s">
        <v>33</v>
      </c>
      <c r="F18" s="19" t="s">
        <v>59</v>
      </c>
      <c r="G18" s="20"/>
      <c r="H18" s="20"/>
      <c r="I18" s="20"/>
      <c r="J18" s="19" t="s">
        <v>95</v>
      </c>
      <c r="K18" s="21">
        <v>303622.3</v>
      </c>
      <c r="L18" s="22" t="s">
        <v>104</v>
      </c>
    </row>
    <row r="19" spans="1:12" hidden="1" x14ac:dyDescent="0.2">
      <c r="A19" s="8">
        <v>15013</v>
      </c>
      <c r="B19" s="11" t="s">
        <v>14</v>
      </c>
      <c r="C19" s="11" t="s">
        <v>69</v>
      </c>
      <c r="D19" s="9" t="s">
        <v>69</v>
      </c>
      <c r="E19" s="9" t="s">
        <v>34</v>
      </c>
      <c r="F19" s="11" t="s">
        <v>59</v>
      </c>
      <c r="G19" s="9"/>
      <c r="H19" s="9"/>
      <c r="I19" s="9"/>
      <c r="J19" s="16" t="s">
        <v>94</v>
      </c>
      <c r="K19" s="14">
        <v>351804.81</v>
      </c>
      <c r="L19" t="s">
        <v>105</v>
      </c>
    </row>
    <row r="20" spans="1:12" hidden="1" x14ac:dyDescent="0.2">
      <c r="A20" s="8">
        <v>15014</v>
      </c>
      <c r="B20" s="11" t="s">
        <v>15</v>
      </c>
      <c r="C20" s="9" t="s">
        <v>69</v>
      </c>
      <c r="D20" s="9" t="s">
        <v>69</v>
      </c>
      <c r="E20" s="9" t="s">
        <v>30</v>
      </c>
      <c r="F20" s="11" t="s">
        <v>59</v>
      </c>
      <c r="G20" s="9"/>
      <c r="H20" s="9"/>
      <c r="I20" s="9"/>
      <c r="J20" s="16" t="s">
        <v>92</v>
      </c>
      <c r="K20" s="14">
        <v>253076.9</v>
      </c>
      <c r="L20" t="s">
        <v>105</v>
      </c>
    </row>
    <row r="21" spans="1:12" hidden="1" x14ac:dyDescent="0.2">
      <c r="A21" s="8">
        <v>15017</v>
      </c>
      <c r="B21" s="11" t="s">
        <v>154</v>
      </c>
      <c r="C21" s="9" t="s">
        <v>69</v>
      </c>
      <c r="D21" s="9" t="s">
        <v>69</v>
      </c>
      <c r="E21" s="9" t="s">
        <v>155</v>
      </c>
      <c r="F21" s="11" t="s">
        <v>59</v>
      </c>
      <c r="G21" s="9"/>
      <c r="H21" s="9"/>
      <c r="I21" s="9"/>
      <c r="J21" s="16" t="s">
        <v>156</v>
      </c>
      <c r="K21" s="14">
        <v>13000</v>
      </c>
      <c r="L21" t="s">
        <v>105</v>
      </c>
    </row>
    <row r="22" spans="1:12" hidden="1" x14ac:dyDescent="0.2">
      <c r="A22" s="8">
        <v>65001</v>
      </c>
      <c r="B22" s="9" t="s">
        <v>26</v>
      </c>
      <c r="C22" s="9" t="s">
        <v>69</v>
      </c>
      <c r="D22" s="9" t="s">
        <v>69</v>
      </c>
      <c r="E22" s="9" t="s">
        <v>57</v>
      </c>
      <c r="F22" s="11" t="s">
        <v>64</v>
      </c>
      <c r="G22" s="9"/>
      <c r="H22" s="9"/>
      <c r="I22" s="9"/>
      <c r="J22" s="17" t="s">
        <v>96</v>
      </c>
      <c r="K22" s="14">
        <f>76310.96+31.54</f>
        <v>76342.5</v>
      </c>
      <c r="L22" t="s">
        <v>105</v>
      </c>
    </row>
    <row r="23" spans="1:12" hidden="1" x14ac:dyDescent="0.2">
      <c r="A23" s="8">
        <v>65004</v>
      </c>
      <c r="B23" s="11" t="s">
        <v>85</v>
      </c>
      <c r="C23" s="11" t="s">
        <v>69</v>
      </c>
      <c r="D23" s="9" t="s">
        <v>69</v>
      </c>
      <c r="E23" s="9" t="s">
        <v>58</v>
      </c>
      <c r="F23" s="11" t="s">
        <v>64</v>
      </c>
      <c r="G23" s="9"/>
      <c r="H23" s="9"/>
      <c r="I23" s="9"/>
      <c r="J23" s="16" t="s">
        <v>102</v>
      </c>
      <c r="K23" s="14">
        <v>33594</v>
      </c>
      <c r="L23" t="s">
        <v>105</v>
      </c>
    </row>
    <row r="24" spans="1:12" x14ac:dyDescent="0.2">
      <c r="A24" s="8"/>
      <c r="B24" s="11"/>
      <c r="C24" s="9"/>
      <c r="D24" s="9"/>
      <c r="E24" s="9"/>
      <c r="F24" s="26" t="s">
        <v>139</v>
      </c>
      <c r="G24" s="26"/>
      <c r="H24" s="26"/>
      <c r="I24" s="26"/>
      <c r="J24" s="23"/>
      <c r="K24" s="24">
        <f>SUBTOTAL(9,K7:K23)</f>
        <v>5734294.1399999997</v>
      </c>
    </row>
    <row r="25" spans="1:12" x14ac:dyDescent="0.2">
      <c r="A25" s="8">
        <v>22009</v>
      </c>
      <c r="B25" s="11" t="s">
        <v>113</v>
      </c>
      <c r="C25" s="9" t="s">
        <v>114</v>
      </c>
      <c r="D25" s="11" t="s">
        <v>65</v>
      </c>
      <c r="E25" s="9" t="s">
        <v>46</v>
      </c>
      <c r="F25" s="11" t="s">
        <v>60</v>
      </c>
      <c r="G25" s="9"/>
      <c r="H25" s="9"/>
      <c r="I25" s="9"/>
      <c r="J25" s="16" t="s">
        <v>92</v>
      </c>
      <c r="K25" s="14">
        <v>70000</v>
      </c>
      <c r="L25" t="s">
        <v>104</v>
      </c>
    </row>
    <row r="26" spans="1:12" x14ac:dyDescent="0.2">
      <c r="A26" s="8">
        <v>23038</v>
      </c>
      <c r="B26" s="11" t="s">
        <v>186</v>
      </c>
      <c r="C26" s="9" t="s">
        <v>157</v>
      </c>
      <c r="D26" s="9" t="s">
        <v>66</v>
      </c>
      <c r="E26" s="9" t="s">
        <v>158</v>
      </c>
      <c r="F26" s="11" t="s">
        <v>60</v>
      </c>
      <c r="G26" s="9"/>
      <c r="H26" s="9"/>
      <c r="I26" s="9"/>
      <c r="J26" s="16" t="s">
        <v>97</v>
      </c>
      <c r="K26" s="14">
        <v>280663</v>
      </c>
      <c r="L26" t="s">
        <v>104</v>
      </c>
    </row>
    <row r="27" spans="1:12" x14ac:dyDescent="0.2">
      <c r="A27" s="8">
        <v>23071</v>
      </c>
      <c r="B27" s="11" t="s">
        <v>70</v>
      </c>
      <c r="C27" s="11" t="s">
        <v>71</v>
      </c>
      <c r="D27" s="9" t="s">
        <v>66</v>
      </c>
      <c r="E27" s="9" t="s">
        <v>37</v>
      </c>
      <c r="F27" s="11" t="s">
        <v>60</v>
      </c>
      <c r="G27" s="9"/>
      <c r="H27" s="9"/>
      <c r="I27" s="9"/>
      <c r="J27" s="16" t="s">
        <v>97</v>
      </c>
      <c r="K27" s="14">
        <v>915591.4</v>
      </c>
      <c r="L27" t="s">
        <v>104</v>
      </c>
    </row>
    <row r="28" spans="1:12" x14ac:dyDescent="0.2">
      <c r="A28" s="8">
        <v>23072</v>
      </c>
      <c r="B28" s="11" t="s">
        <v>115</v>
      </c>
      <c r="C28" s="11" t="s">
        <v>116</v>
      </c>
      <c r="D28" s="9" t="s">
        <v>66</v>
      </c>
      <c r="E28" s="9" t="s">
        <v>36</v>
      </c>
      <c r="F28" s="11" t="s">
        <v>60</v>
      </c>
      <c r="G28" s="9"/>
      <c r="H28" s="9"/>
      <c r="I28" s="9"/>
      <c r="J28" s="16" t="s">
        <v>92</v>
      </c>
      <c r="K28" s="14">
        <v>139059.35999999999</v>
      </c>
      <c r="L28" t="s">
        <v>104</v>
      </c>
    </row>
    <row r="29" spans="1:12" x14ac:dyDescent="0.2">
      <c r="A29" s="8">
        <v>24033</v>
      </c>
      <c r="B29" s="11" t="s">
        <v>117</v>
      </c>
      <c r="C29" s="9" t="s">
        <v>118</v>
      </c>
      <c r="D29" s="9" t="s">
        <v>73</v>
      </c>
      <c r="E29" s="9" t="s">
        <v>46</v>
      </c>
      <c r="F29" s="11" t="s">
        <v>60</v>
      </c>
      <c r="G29" s="9"/>
      <c r="H29" s="9"/>
      <c r="I29" s="9"/>
      <c r="J29" s="16" t="s">
        <v>92</v>
      </c>
      <c r="K29" s="14">
        <v>480000</v>
      </c>
      <c r="L29" t="s">
        <v>104</v>
      </c>
    </row>
    <row r="30" spans="1:12" x14ac:dyDescent="0.2">
      <c r="A30" s="8">
        <v>24034</v>
      </c>
      <c r="B30" s="11" t="s">
        <v>159</v>
      </c>
      <c r="C30" s="9" t="s">
        <v>118</v>
      </c>
      <c r="D30" s="9" t="s">
        <v>73</v>
      </c>
      <c r="E30" s="9" t="s">
        <v>126</v>
      </c>
      <c r="F30" s="11" t="s">
        <v>60</v>
      </c>
      <c r="G30" s="9"/>
      <c r="H30" s="9"/>
      <c r="I30" s="9"/>
      <c r="J30" s="16" t="s">
        <v>92</v>
      </c>
      <c r="K30" s="14">
        <v>134300</v>
      </c>
      <c r="L30" t="s">
        <v>104</v>
      </c>
    </row>
    <row r="31" spans="1:12" x14ac:dyDescent="0.2">
      <c r="A31" s="8">
        <v>24035</v>
      </c>
      <c r="B31" s="11" t="s">
        <v>72</v>
      </c>
      <c r="C31" s="9" t="s">
        <v>118</v>
      </c>
      <c r="D31" s="9" t="s">
        <v>73</v>
      </c>
      <c r="E31" s="9" t="s">
        <v>39</v>
      </c>
      <c r="F31" s="11" t="s">
        <v>60</v>
      </c>
      <c r="G31" s="9"/>
      <c r="H31" s="9"/>
      <c r="I31" s="9"/>
      <c r="J31" s="16" t="s">
        <v>97</v>
      </c>
      <c r="K31" s="14">
        <v>107000</v>
      </c>
      <c r="L31" t="s">
        <v>104</v>
      </c>
    </row>
    <row r="32" spans="1:12" hidden="1" x14ac:dyDescent="0.2">
      <c r="A32" s="8">
        <v>25001</v>
      </c>
      <c r="B32" s="11" t="s">
        <v>119</v>
      </c>
      <c r="C32" s="11" t="s">
        <v>69</v>
      </c>
      <c r="D32" s="9" t="s">
        <v>69</v>
      </c>
      <c r="E32" s="9" t="s">
        <v>120</v>
      </c>
      <c r="F32" s="11" t="s">
        <v>60</v>
      </c>
      <c r="G32" s="9"/>
      <c r="H32" s="9"/>
      <c r="I32" s="9"/>
      <c r="J32" s="16" t="s">
        <v>121</v>
      </c>
      <c r="K32" s="14">
        <v>100</v>
      </c>
      <c r="L32" t="s">
        <v>105</v>
      </c>
    </row>
    <row r="33" spans="1:12" hidden="1" x14ac:dyDescent="0.2">
      <c r="A33" s="8">
        <v>25002</v>
      </c>
      <c r="B33" s="11" t="s">
        <v>16</v>
      </c>
      <c r="C33" s="11" t="s">
        <v>69</v>
      </c>
      <c r="D33" s="9" t="s">
        <v>69</v>
      </c>
      <c r="E33" s="9" t="s">
        <v>38</v>
      </c>
      <c r="F33" s="11" t="s">
        <v>60</v>
      </c>
      <c r="G33" s="9"/>
      <c r="H33" s="9"/>
      <c r="I33" s="9"/>
      <c r="J33" s="16" t="s">
        <v>92</v>
      </c>
      <c r="K33" s="14">
        <v>54285</v>
      </c>
      <c r="L33" t="s">
        <v>105</v>
      </c>
    </row>
    <row r="34" spans="1:12" hidden="1" x14ac:dyDescent="0.2">
      <c r="A34" s="8">
        <v>25003</v>
      </c>
      <c r="B34" s="11" t="s">
        <v>74</v>
      </c>
      <c r="C34" s="11" t="s">
        <v>69</v>
      </c>
      <c r="D34" s="9" t="s">
        <v>69</v>
      </c>
      <c r="E34" s="9" t="s">
        <v>40</v>
      </c>
      <c r="F34" s="11" t="s">
        <v>60</v>
      </c>
      <c r="G34" s="9"/>
      <c r="H34" s="9"/>
      <c r="I34" s="9"/>
      <c r="J34" s="16" t="s">
        <v>98</v>
      </c>
      <c r="K34" s="14">
        <v>27685.18</v>
      </c>
      <c r="L34" t="s">
        <v>105</v>
      </c>
    </row>
    <row r="35" spans="1:12" hidden="1" x14ac:dyDescent="0.2">
      <c r="A35" s="8">
        <v>25004</v>
      </c>
      <c r="B35" s="11" t="s">
        <v>161</v>
      </c>
      <c r="C35" s="11" t="s">
        <v>69</v>
      </c>
      <c r="D35" s="9" t="s">
        <v>69</v>
      </c>
      <c r="E35" s="9" t="s">
        <v>160</v>
      </c>
      <c r="F35" s="11" t="s">
        <v>60</v>
      </c>
      <c r="G35" s="9"/>
      <c r="H35" s="9"/>
      <c r="I35" s="9"/>
      <c r="J35" s="16" t="s">
        <v>94</v>
      </c>
      <c r="K35" s="14">
        <v>30344.83</v>
      </c>
      <c r="L35" t="s">
        <v>105</v>
      </c>
    </row>
    <row r="36" spans="1:12" hidden="1" x14ac:dyDescent="0.2">
      <c r="A36" s="8">
        <v>25005</v>
      </c>
      <c r="B36" s="11" t="s">
        <v>17</v>
      </c>
      <c r="C36" s="11" t="s">
        <v>69</v>
      </c>
      <c r="D36" s="9" t="s">
        <v>69</v>
      </c>
      <c r="E36" s="9" t="s">
        <v>41</v>
      </c>
      <c r="F36" s="11" t="s">
        <v>60</v>
      </c>
      <c r="G36" s="9"/>
      <c r="H36" s="9"/>
      <c r="I36" s="9"/>
      <c r="J36" s="16" t="s">
        <v>96</v>
      </c>
      <c r="K36" s="14">
        <v>43265.08</v>
      </c>
      <c r="L36" t="s">
        <v>105</v>
      </c>
    </row>
    <row r="37" spans="1:12" hidden="1" x14ac:dyDescent="0.2">
      <c r="A37" s="8">
        <v>25006</v>
      </c>
      <c r="B37" s="11" t="s">
        <v>18</v>
      </c>
      <c r="C37" s="11" t="s">
        <v>69</v>
      </c>
      <c r="D37" s="9" t="s">
        <v>69</v>
      </c>
      <c r="E37" s="9" t="s">
        <v>42</v>
      </c>
      <c r="F37" s="11" t="s">
        <v>60</v>
      </c>
      <c r="G37" s="9"/>
      <c r="H37" s="9"/>
      <c r="I37" s="9"/>
      <c r="J37" s="16" t="s">
        <v>97</v>
      </c>
      <c r="K37" s="14">
        <v>239</v>
      </c>
      <c r="L37" t="s">
        <v>105</v>
      </c>
    </row>
    <row r="38" spans="1:12" hidden="1" x14ac:dyDescent="0.2">
      <c r="A38" s="8">
        <v>25007</v>
      </c>
      <c r="B38" s="11" t="s">
        <v>19</v>
      </c>
      <c r="C38" s="11" t="s">
        <v>69</v>
      </c>
      <c r="D38" s="9" t="s">
        <v>69</v>
      </c>
      <c r="E38" s="9" t="s">
        <v>39</v>
      </c>
      <c r="F38" s="11" t="s">
        <v>60</v>
      </c>
      <c r="G38" s="9"/>
      <c r="H38" s="9"/>
      <c r="I38" s="9"/>
      <c r="J38" s="16" t="s">
        <v>97</v>
      </c>
      <c r="K38" s="14">
        <v>200</v>
      </c>
      <c r="L38" t="s">
        <v>105</v>
      </c>
    </row>
    <row r="39" spans="1:12" hidden="1" x14ac:dyDescent="0.2">
      <c r="A39" s="8">
        <v>25009</v>
      </c>
      <c r="B39" s="11" t="s">
        <v>162</v>
      </c>
      <c r="C39" s="11" t="s">
        <v>69</v>
      </c>
      <c r="D39" s="9" t="s">
        <v>69</v>
      </c>
      <c r="E39" s="9" t="s">
        <v>163</v>
      </c>
      <c r="F39" s="11" t="s">
        <v>60</v>
      </c>
      <c r="G39" s="9"/>
      <c r="H39" s="9"/>
      <c r="I39" s="9"/>
      <c r="J39" s="16" t="s">
        <v>156</v>
      </c>
      <c r="K39" s="14">
        <v>250</v>
      </c>
      <c r="L39" t="s">
        <v>105</v>
      </c>
    </row>
    <row r="40" spans="1:12" hidden="1" x14ac:dyDescent="0.2">
      <c r="A40" s="8">
        <v>25011</v>
      </c>
      <c r="B40" s="11" t="s">
        <v>122</v>
      </c>
      <c r="C40" s="11" t="s">
        <v>69</v>
      </c>
      <c r="D40" s="9" t="s">
        <v>69</v>
      </c>
      <c r="E40" s="9" t="s">
        <v>123</v>
      </c>
      <c r="F40" s="11" t="s">
        <v>60</v>
      </c>
      <c r="G40" s="9"/>
      <c r="H40" s="9"/>
      <c r="I40" s="9"/>
      <c r="J40" s="16" t="s">
        <v>97</v>
      </c>
      <c r="K40" s="14">
        <v>17190</v>
      </c>
      <c r="L40" t="s">
        <v>105</v>
      </c>
    </row>
    <row r="41" spans="1:12" hidden="1" x14ac:dyDescent="0.2">
      <c r="A41" s="8">
        <v>25014</v>
      </c>
      <c r="B41" s="11" t="s">
        <v>124</v>
      </c>
      <c r="C41" s="11" t="s">
        <v>69</v>
      </c>
      <c r="D41" s="9" t="s">
        <v>69</v>
      </c>
      <c r="E41" s="9" t="s">
        <v>37</v>
      </c>
      <c r="F41" s="11" t="s">
        <v>60</v>
      </c>
      <c r="G41" s="9"/>
      <c r="H41" s="9"/>
      <c r="I41" s="9"/>
      <c r="J41" s="16" t="s">
        <v>97</v>
      </c>
      <c r="K41" s="14">
        <v>48310.35</v>
      </c>
      <c r="L41" t="s">
        <v>105</v>
      </c>
    </row>
    <row r="42" spans="1:12" hidden="1" x14ac:dyDescent="0.2">
      <c r="A42" s="8">
        <v>25016</v>
      </c>
      <c r="B42" s="11" t="s">
        <v>75</v>
      </c>
      <c r="C42" s="11" t="s">
        <v>69</v>
      </c>
      <c r="D42" s="9" t="s">
        <v>69</v>
      </c>
      <c r="E42" s="9" t="s">
        <v>35</v>
      </c>
      <c r="F42" s="11" t="s">
        <v>60</v>
      </c>
      <c r="G42" s="9"/>
      <c r="H42" s="9"/>
      <c r="I42" s="9"/>
      <c r="J42" s="16" t="s">
        <v>92</v>
      </c>
      <c r="K42" s="14">
        <v>35800</v>
      </c>
      <c r="L42" t="s">
        <v>105</v>
      </c>
    </row>
    <row r="43" spans="1:12" hidden="1" x14ac:dyDescent="0.2">
      <c r="A43" s="8">
        <v>25017</v>
      </c>
      <c r="B43" s="11" t="s">
        <v>76</v>
      </c>
      <c r="C43" s="11" t="s">
        <v>69</v>
      </c>
      <c r="D43" s="9" t="s">
        <v>69</v>
      </c>
      <c r="E43" s="9" t="s">
        <v>164</v>
      </c>
      <c r="F43" s="11" t="s">
        <v>60</v>
      </c>
      <c r="G43" s="9"/>
      <c r="H43" s="9"/>
      <c r="I43" s="9"/>
      <c r="J43" s="16" t="s">
        <v>94</v>
      </c>
      <c r="K43" s="14">
        <v>8938.6200000000008</v>
      </c>
      <c r="L43" t="s">
        <v>105</v>
      </c>
    </row>
    <row r="44" spans="1:12" hidden="1" x14ac:dyDescent="0.2">
      <c r="A44" s="8">
        <v>25018</v>
      </c>
      <c r="B44" s="11" t="s">
        <v>20</v>
      </c>
      <c r="C44" s="11" t="s">
        <v>69</v>
      </c>
      <c r="D44" s="9" t="s">
        <v>69</v>
      </c>
      <c r="E44" s="9" t="s">
        <v>43</v>
      </c>
      <c r="F44" s="11" t="s">
        <v>60</v>
      </c>
      <c r="G44" s="9"/>
      <c r="H44" s="9"/>
      <c r="I44" s="9"/>
      <c r="J44" s="16" t="s">
        <v>97</v>
      </c>
      <c r="K44" s="14">
        <v>7800</v>
      </c>
      <c r="L44" t="s">
        <v>105</v>
      </c>
    </row>
    <row r="45" spans="1:12" hidden="1" x14ac:dyDescent="0.2">
      <c r="A45" s="8">
        <v>25021</v>
      </c>
      <c r="B45" s="11" t="s">
        <v>77</v>
      </c>
      <c r="C45" s="11" t="s">
        <v>69</v>
      </c>
      <c r="D45" s="9" t="s">
        <v>69</v>
      </c>
      <c r="E45" s="9" t="s">
        <v>44</v>
      </c>
      <c r="F45" s="11" t="s">
        <v>60</v>
      </c>
      <c r="G45" s="9"/>
      <c r="H45" s="9"/>
      <c r="I45" s="9"/>
      <c r="J45" s="16" t="s">
        <v>99</v>
      </c>
      <c r="K45" s="14">
        <v>25000</v>
      </c>
      <c r="L45" t="s">
        <v>105</v>
      </c>
    </row>
    <row r="46" spans="1:12" hidden="1" x14ac:dyDescent="0.2">
      <c r="A46" s="8">
        <v>25023</v>
      </c>
      <c r="B46" s="11" t="s">
        <v>125</v>
      </c>
      <c r="C46" s="11" t="s">
        <v>69</v>
      </c>
      <c r="D46" s="9" t="s">
        <v>69</v>
      </c>
      <c r="E46" s="9" t="s">
        <v>126</v>
      </c>
      <c r="F46" s="11" t="s">
        <v>60</v>
      </c>
      <c r="G46" s="9"/>
      <c r="H46" s="9"/>
      <c r="I46" s="9"/>
      <c r="J46" s="16" t="s">
        <v>92</v>
      </c>
      <c r="K46" s="14">
        <v>105610.35</v>
      </c>
      <c r="L46" t="s">
        <v>105</v>
      </c>
    </row>
    <row r="47" spans="1:12" hidden="1" x14ac:dyDescent="0.2">
      <c r="A47" s="8">
        <v>25028</v>
      </c>
      <c r="B47" s="11" t="s">
        <v>21</v>
      </c>
      <c r="C47" s="11" t="s">
        <v>69</v>
      </c>
      <c r="D47" s="9" t="s">
        <v>69</v>
      </c>
      <c r="E47" s="9" t="s">
        <v>45</v>
      </c>
      <c r="F47" s="11" t="s">
        <v>60</v>
      </c>
      <c r="G47" s="9"/>
      <c r="H47" s="9"/>
      <c r="I47" s="9"/>
      <c r="J47" s="16" t="s">
        <v>97</v>
      </c>
      <c r="K47" s="14">
        <v>250</v>
      </c>
      <c r="L47" t="s">
        <v>105</v>
      </c>
    </row>
    <row r="48" spans="1:12" hidden="1" x14ac:dyDescent="0.2">
      <c r="A48" s="8">
        <v>25038</v>
      </c>
      <c r="B48" s="11" t="s">
        <v>165</v>
      </c>
      <c r="C48" s="11" t="s">
        <v>69</v>
      </c>
      <c r="D48" s="9" t="s">
        <v>69</v>
      </c>
      <c r="E48" s="9" t="s">
        <v>36</v>
      </c>
      <c r="F48" s="11" t="s">
        <v>60</v>
      </c>
      <c r="G48" s="9"/>
      <c r="H48" s="9"/>
      <c r="I48" s="9"/>
      <c r="J48" s="16" t="s">
        <v>92</v>
      </c>
      <c r="K48" s="14">
        <v>407980</v>
      </c>
      <c r="L48" t="s">
        <v>105</v>
      </c>
    </row>
    <row r="49" spans="1:12" hidden="1" x14ac:dyDescent="0.2">
      <c r="A49" s="8">
        <v>25039</v>
      </c>
      <c r="B49" s="11" t="s">
        <v>127</v>
      </c>
      <c r="C49" s="11" t="s">
        <v>69</v>
      </c>
      <c r="D49" s="9" t="s">
        <v>69</v>
      </c>
      <c r="E49" s="9" t="s">
        <v>128</v>
      </c>
      <c r="F49" s="11" t="s">
        <v>60</v>
      </c>
      <c r="G49" s="9"/>
      <c r="H49" s="9"/>
      <c r="I49" s="9"/>
      <c r="J49" s="16" t="s">
        <v>100</v>
      </c>
      <c r="K49" s="14">
        <v>160323</v>
      </c>
      <c r="L49" t="s">
        <v>105</v>
      </c>
    </row>
    <row r="50" spans="1:12" x14ac:dyDescent="0.2">
      <c r="A50" s="8"/>
      <c r="B50" s="11"/>
      <c r="C50" s="11"/>
      <c r="D50" s="9"/>
      <c r="E50" s="9"/>
      <c r="F50" s="26" t="s">
        <v>140</v>
      </c>
      <c r="G50" s="26"/>
      <c r="H50" s="26"/>
      <c r="I50" s="26"/>
      <c r="J50" s="23"/>
      <c r="K50" s="24">
        <f>SUBTOTAL(9,K25:K49)</f>
        <v>2126613.7599999998</v>
      </c>
    </row>
    <row r="51" spans="1:12" x14ac:dyDescent="0.2">
      <c r="A51" s="8">
        <v>33064</v>
      </c>
      <c r="B51" s="11" t="s">
        <v>78</v>
      </c>
      <c r="C51" s="11" t="s">
        <v>79</v>
      </c>
      <c r="D51" s="9" t="s">
        <v>66</v>
      </c>
      <c r="E51" s="9" t="s">
        <v>47</v>
      </c>
      <c r="F51" s="11" t="s">
        <v>61</v>
      </c>
      <c r="G51" s="9"/>
      <c r="H51" s="9"/>
      <c r="I51" s="9"/>
      <c r="J51" s="16" t="s">
        <v>97</v>
      </c>
      <c r="K51" s="14">
        <v>829386</v>
      </c>
      <c r="L51" t="s">
        <v>104</v>
      </c>
    </row>
    <row r="52" spans="1:12" hidden="1" x14ac:dyDescent="0.2">
      <c r="A52" s="8">
        <v>35001</v>
      </c>
      <c r="B52" s="11" t="s">
        <v>107</v>
      </c>
      <c r="C52" s="11" t="s">
        <v>69</v>
      </c>
      <c r="D52" s="9" t="s">
        <v>69</v>
      </c>
      <c r="E52" s="9" t="s">
        <v>48</v>
      </c>
      <c r="F52" s="11" t="s">
        <v>61</v>
      </c>
      <c r="G52" s="9"/>
      <c r="H52" s="9"/>
      <c r="I52" s="9"/>
      <c r="J52" s="16" t="s">
        <v>96</v>
      </c>
      <c r="K52" s="14">
        <v>6000</v>
      </c>
      <c r="L52" t="s">
        <v>105</v>
      </c>
    </row>
    <row r="53" spans="1:12" hidden="1" x14ac:dyDescent="0.2">
      <c r="A53" s="8">
        <v>35002</v>
      </c>
      <c r="B53" s="11" t="s">
        <v>22</v>
      </c>
      <c r="C53" s="11" t="s">
        <v>69</v>
      </c>
      <c r="D53" s="9" t="s">
        <v>69</v>
      </c>
      <c r="E53" s="9" t="s">
        <v>49</v>
      </c>
      <c r="F53" s="11" t="s">
        <v>61</v>
      </c>
      <c r="G53" s="9"/>
      <c r="H53" s="9"/>
      <c r="I53" s="9"/>
      <c r="J53" s="16" t="s">
        <v>106</v>
      </c>
      <c r="K53" s="14">
        <v>269420.62</v>
      </c>
      <c r="L53" t="s">
        <v>105</v>
      </c>
    </row>
    <row r="54" spans="1:12" hidden="1" x14ac:dyDescent="0.2">
      <c r="A54" s="8">
        <v>35017</v>
      </c>
      <c r="B54" s="11" t="s">
        <v>129</v>
      </c>
      <c r="C54" s="11" t="s">
        <v>130</v>
      </c>
      <c r="D54" s="9" t="s">
        <v>69</v>
      </c>
      <c r="E54" s="9" t="s">
        <v>131</v>
      </c>
      <c r="F54" s="11" t="s">
        <v>61</v>
      </c>
      <c r="G54" s="9"/>
      <c r="H54" s="9"/>
      <c r="I54" s="9"/>
      <c r="J54" s="16" t="s">
        <v>97</v>
      </c>
      <c r="K54" s="14">
        <v>202758.61</v>
      </c>
      <c r="L54" t="s">
        <v>105</v>
      </c>
    </row>
    <row r="55" spans="1:12" hidden="1" x14ac:dyDescent="0.2">
      <c r="A55" s="8">
        <v>35018</v>
      </c>
      <c r="B55" s="11" t="s">
        <v>166</v>
      </c>
      <c r="C55" s="11" t="s">
        <v>69</v>
      </c>
      <c r="D55" s="9" t="s">
        <v>69</v>
      </c>
      <c r="E55" s="9" t="s">
        <v>167</v>
      </c>
      <c r="F55" s="11" t="s">
        <v>61</v>
      </c>
      <c r="G55" s="9"/>
      <c r="H55" s="9"/>
      <c r="I55" s="9"/>
      <c r="J55" s="16" t="s">
        <v>92</v>
      </c>
      <c r="K55" s="14">
        <v>2586.21</v>
      </c>
      <c r="L55" t="s">
        <v>105</v>
      </c>
    </row>
    <row r="56" spans="1:12" x14ac:dyDescent="0.2">
      <c r="A56" s="8"/>
      <c r="B56" s="11"/>
      <c r="C56" s="11"/>
      <c r="D56" s="9"/>
      <c r="E56" s="9"/>
      <c r="F56" s="26" t="s">
        <v>141</v>
      </c>
      <c r="G56" s="26"/>
      <c r="H56" s="26"/>
      <c r="I56" s="26"/>
      <c r="J56" s="23"/>
      <c r="K56" s="24">
        <f>SUBTOTAL(9,K51:K55)</f>
        <v>829386</v>
      </c>
    </row>
    <row r="57" spans="1:12" x14ac:dyDescent="0.2">
      <c r="A57" s="8">
        <v>43090</v>
      </c>
      <c r="B57" s="11" t="s">
        <v>168</v>
      </c>
      <c r="C57" s="11" t="s">
        <v>169</v>
      </c>
      <c r="D57" s="9" t="s">
        <v>66</v>
      </c>
      <c r="E57" s="11" t="s">
        <v>170</v>
      </c>
      <c r="F57" s="11" t="s">
        <v>62</v>
      </c>
      <c r="G57" s="9"/>
      <c r="H57" s="9"/>
      <c r="I57" s="9"/>
      <c r="J57" s="16" t="s">
        <v>91</v>
      </c>
      <c r="K57" s="14">
        <v>109115.91</v>
      </c>
      <c r="L57" t="s">
        <v>104</v>
      </c>
    </row>
    <row r="58" spans="1:12" x14ac:dyDescent="0.2">
      <c r="A58" s="8">
        <v>43112</v>
      </c>
      <c r="B58" s="11" t="s">
        <v>171</v>
      </c>
      <c r="C58" s="9" t="s">
        <v>157</v>
      </c>
      <c r="D58" s="9" t="s">
        <v>66</v>
      </c>
      <c r="E58" s="11" t="s">
        <v>51</v>
      </c>
      <c r="F58" s="11" t="s">
        <v>62</v>
      </c>
      <c r="G58" s="9"/>
      <c r="H58" s="9"/>
      <c r="I58" s="9"/>
      <c r="J58" s="16" t="s">
        <v>91</v>
      </c>
      <c r="K58" s="14">
        <v>51350</v>
      </c>
      <c r="L58" t="s">
        <v>104</v>
      </c>
    </row>
    <row r="59" spans="1:12" x14ac:dyDescent="0.2">
      <c r="A59" s="8">
        <v>43124</v>
      </c>
      <c r="B59" s="11" t="s">
        <v>80</v>
      </c>
      <c r="C59" s="11" t="s">
        <v>81</v>
      </c>
      <c r="D59" s="9" t="s">
        <v>66</v>
      </c>
      <c r="E59" s="11" t="s">
        <v>53</v>
      </c>
      <c r="F59" s="11" t="s">
        <v>62</v>
      </c>
      <c r="G59" s="9"/>
      <c r="H59" s="9"/>
      <c r="I59" s="9"/>
      <c r="J59" s="16" t="s">
        <v>101</v>
      </c>
      <c r="K59" s="14">
        <v>63000</v>
      </c>
      <c r="L59" t="s">
        <v>104</v>
      </c>
    </row>
    <row r="60" spans="1:12" x14ac:dyDescent="0.2">
      <c r="A60" s="8">
        <v>43125</v>
      </c>
      <c r="B60" s="11" t="s">
        <v>132</v>
      </c>
      <c r="C60" s="11" t="s">
        <v>82</v>
      </c>
      <c r="D60" s="9" t="s">
        <v>66</v>
      </c>
      <c r="E60" s="11" t="s">
        <v>51</v>
      </c>
      <c r="F60" s="11" t="s">
        <v>62</v>
      </c>
      <c r="G60" s="9"/>
      <c r="H60" s="9"/>
      <c r="I60" s="9"/>
      <c r="J60" s="16" t="s">
        <v>91</v>
      </c>
      <c r="K60" s="14">
        <v>87580</v>
      </c>
      <c r="L60" t="s">
        <v>104</v>
      </c>
    </row>
    <row r="61" spans="1:12" x14ac:dyDescent="0.2">
      <c r="A61" s="8">
        <v>43126</v>
      </c>
      <c r="B61" s="11" t="s">
        <v>172</v>
      </c>
      <c r="C61" s="11" t="s">
        <v>173</v>
      </c>
      <c r="D61" s="9" t="s">
        <v>66</v>
      </c>
      <c r="E61" s="9" t="s">
        <v>50</v>
      </c>
      <c r="F61" s="11" t="s">
        <v>62</v>
      </c>
      <c r="G61" s="9"/>
      <c r="H61" s="9"/>
      <c r="I61" s="9"/>
      <c r="J61" s="16" t="s">
        <v>101</v>
      </c>
      <c r="K61" s="14">
        <v>1042542.29</v>
      </c>
      <c r="L61" t="s">
        <v>104</v>
      </c>
    </row>
    <row r="62" spans="1:12" x14ac:dyDescent="0.2">
      <c r="A62" s="8">
        <v>43128</v>
      </c>
      <c r="B62" s="11" t="s">
        <v>133</v>
      </c>
      <c r="C62" s="11" t="s">
        <v>134</v>
      </c>
      <c r="D62" s="9" t="s">
        <v>66</v>
      </c>
      <c r="E62" s="11" t="s">
        <v>52</v>
      </c>
      <c r="F62" s="11" t="s">
        <v>62</v>
      </c>
      <c r="G62" s="9"/>
      <c r="H62" s="9"/>
      <c r="I62" s="9"/>
      <c r="J62" s="16" t="s">
        <v>92</v>
      </c>
      <c r="K62" s="14">
        <v>1988064.4</v>
      </c>
      <c r="L62" t="s">
        <v>104</v>
      </c>
    </row>
    <row r="63" spans="1:12" x14ac:dyDescent="0.2">
      <c r="A63" s="8">
        <v>44035</v>
      </c>
      <c r="B63" s="11" t="s">
        <v>174</v>
      </c>
      <c r="C63" s="9" t="s">
        <v>118</v>
      </c>
      <c r="D63" s="9" t="s">
        <v>73</v>
      </c>
      <c r="E63" s="11" t="s">
        <v>175</v>
      </c>
      <c r="F63" s="11" t="s">
        <v>62</v>
      </c>
      <c r="G63" s="9"/>
      <c r="H63" s="9"/>
      <c r="I63" s="9"/>
      <c r="J63" s="16" t="s">
        <v>91</v>
      </c>
      <c r="K63" s="14">
        <v>45000</v>
      </c>
      <c r="L63" t="s">
        <v>104</v>
      </c>
    </row>
    <row r="64" spans="1:12" x14ac:dyDescent="0.2">
      <c r="A64" s="8">
        <v>44036</v>
      </c>
      <c r="B64" s="11" t="s">
        <v>176</v>
      </c>
      <c r="C64" s="9" t="s">
        <v>118</v>
      </c>
      <c r="D64" s="9" t="s">
        <v>73</v>
      </c>
      <c r="E64" s="11" t="s">
        <v>177</v>
      </c>
      <c r="F64" s="11" t="s">
        <v>62</v>
      </c>
      <c r="G64" s="9"/>
      <c r="H64" s="9"/>
      <c r="I64" s="9"/>
      <c r="J64" s="16" t="s">
        <v>91</v>
      </c>
      <c r="K64" s="14">
        <v>35000</v>
      </c>
      <c r="L64" t="s">
        <v>104</v>
      </c>
    </row>
    <row r="65" spans="1:12" hidden="1" x14ac:dyDescent="0.2">
      <c r="A65" s="8">
        <v>45001</v>
      </c>
      <c r="B65" s="9" t="s">
        <v>23</v>
      </c>
      <c r="C65" s="9" t="s">
        <v>69</v>
      </c>
      <c r="D65" s="9" t="s">
        <v>69</v>
      </c>
      <c r="E65" s="9" t="s">
        <v>50</v>
      </c>
      <c r="F65" s="11" t="s">
        <v>62</v>
      </c>
      <c r="G65" s="9"/>
      <c r="H65" s="9"/>
      <c r="I65" s="9"/>
      <c r="J65" s="16" t="s">
        <v>101</v>
      </c>
      <c r="K65" s="14">
        <v>347008</v>
      </c>
      <c r="L65" t="s">
        <v>105</v>
      </c>
    </row>
    <row r="66" spans="1:12" hidden="1" x14ac:dyDescent="0.2">
      <c r="A66" s="8">
        <v>45006</v>
      </c>
      <c r="B66" s="9" t="s">
        <v>24</v>
      </c>
      <c r="C66" s="9" t="s">
        <v>69</v>
      </c>
      <c r="D66" s="9" t="s">
        <v>69</v>
      </c>
      <c r="E66" s="9" t="s">
        <v>54</v>
      </c>
      <c r="F66" s="11" t="s">
        <v>62</v>
      </c>
      <c r="G66" s="9"/>
      <c r="H66" s="9"/>
      <c r="I66" s="9"/>
      <c r="J66" s="16" t="s">
        <v>96</v>
      </c>
      <c r="K66" s="14">
        <f>585745+62303.57</f>
        <v>648048.56999999995</v>
      </c>
      <c r="L66" t="s">
        <v>105</v>
      </c>
    </row>
    <row r="67" spans="1:12" hidden="1" x14ac:dyDescent="0.2">
      <c r="A67" s="8">
        <v>45007</v>
      </c>
      <c r="B67" s="9" t="s">
        <v>25</v>
      </c>
      <c r="C67" s="9" t="s">
        <v>69</v>
      </c>
      <c r="D67" s="9" t="s">
        <v>69</v>
      </c>
      <c r="E67" s="9" t="s">
        <v>54</v>
      </c>
      <c r="F67" s="11" t="s">
        <v>62</v>
      </c>
      <c r="G67" s="9"/>
      <c r="H67" s="9"/>
      <c r="I67" s="9"/>
      <c r="J67" s="16" t="s">
        <v>96</v>
      </c>
      <c r="K67" s="14">
        <v>18300</v>
      </c>
      <c r="L67" t="s">
        <v>105</v>
      </c>
    </row>
    <row r="68" spans="1:12" hidden="1" x14ac:dyDescent="0.2">
      <c r="A68" s="8">
        <v>45013</v>
      </c>
      <c r="B68" s="9" t="s">
        <v>178</v>
      </c>
      <c r="C68" s="9" t="s">
        <v>69</v>
      </c>
      <c r="D68" s="9" t="s">
        <v>69</v>
      </c>
      <c r="E68" s="9" t="s">
        <v>175</v>
      </c>
      <c r="F68" s="11" t="s">
        <v>62</v>
      </c>
      <c r="G68" s="9"/>
      <c r="H68" s="9"/>
      <c r="I68" s="9"/>
      <c r="J68" s="16" t="s">
        <v>91</v>
      </c>
      <c r="K68" s="14">
        <v>563</v>
      </c>
      <c r="L68" t="s">
        <v>105</v>
      </c>
    </row>
    <row r="69" spans="1:12" x14ac:dyDescent="0.2">
      <c r="A69" s="8"/>
      <c r="B69" s="9"/>
      <c r="C69" s="9"/>
      <c r="D69" s="9"/>
      <c r="E69" s="9"/>
      <c r="F69" s="26" t="s">
        <v>142</v>
      </c>
      <c r="G69" s="26"/>
      <c r="H69" s="26"/>
      <c r="I69" s="26"/>
      <c r="J69" s="23"/>
      <c r="K69" s="24">
        <f>SUBTOTAL(9,K57:K68)</f>
        <v>3421652.6</v>
      </c>
    </row>
    <row r="70" spans="1:12" hidden="1" x14ac:dyDescent="0.2">
      <c r="A70" s="8">
        <v>52005</v>
      </c>
      <c r="B70" s="9" t="s">
        <v>179</v>
      </c>
      <c r="C70" s="9" t="s">
        <v>114</v>
      </c>
      <c r="D70" s="9" t="s">
        <v>65</v>
      </c>
      <c r="E70" s="9" t="s">
        <v>180</v>
      </c>
      <c r="F70" s="11" t="s">
        <v>63</v>
      </c>
      <c r="G70" s="9"/>
      <c r="H70" s="9"/>
      <c r="I70" s="9"/>
      <c r="J70" s="16" t="s">
        <v>97</v>
      </c>
      <c r="K70" s="14">
        <v>150000</v>
      </c>
      <c r="L70" s="27" t="s">
        <v>105</v>
      </c>
    </row>
    <row r="71" spans="1:12" x14ac:dyDescent="0.2">
      <c r="A71" s="8">
        <v>53038</v>
      </c>
      <c r="B71" s="9" t="s">
        <v>181</v>
      </c>
      <c r="C71" s="9" t="s">
        <v>182</v>
      </c>
      <c r="D71" s="9" t="s">
        <v>66</v>
      </c>
      <c r="E71" s="9" t="s">
        <v>55</v>
      </c>
      <c r="F71" s="11" t="s">
        <v>63</v>
      </c>
      <c r="G71" s="9"/>
      <c r="H71" s="9"/>
      <c r="I71" s="9"/>
      <c r="J71" s="16" t="s">
        <v>97</v>
      </c>
      <c r="K71" s="14">
        <v>77586.210000000006</v>
      </c>
      <c r="L71" s="25" t="s">
        <v>104</v>
      </c>
    </row>
    <row r="72" spans="1:12" x14ac:dyDescent="0.2">
      <c r="A72" s="8">
        <v>53046</v>
      </c>
      <c r="B72" s="9" t="s">
        <v>135</v>
      </c>
      <c r="C72" s="9" t="s">
        <v>136</v>
      </c>
      <c r="D72" s="9"/>
      <c r="E72" s="9" t="s">
        <v>55</v>
      </c>
      <c r="F72" s="11" t="s">
        <v>63</v>
      </c>
      <c r="G72" s="9"/>
      <c r="H72" s="9"/>
      <c r="I72" s="9"/>
      <c r="J72" s="16" t="s">
        <v>97</v>
      </c>
      <c r="K72" s="14">
        <v>5355758.34</v>
      </c>
      <c r="L72" t="s">
        <v>104</v>
      </c>
    </row>
    <row r="73" spans="1:12" x14ac:dyDescent="0.2">
      <c r="A73" s="8">
        <v>54024</v>
      </c>
      <c r="B73" s="9" t="s">
        <v>184</v>
      </c>
      <c r="C73" s="9" t="s">
        <v>118</v>
      </c>
      <c r="D73" s="9" t="s">
        <v>73</v>
      </c>
      <c r="E73" s="9" t="s">
        <v>183</v>
      </c>
      <c r="F73" s="11" t="s">
        <v>63</v>
      </c>
      <c r="G73" s="9"/>
      <c r="H73" s="9"/>
      <c r="I73" s="9"/>
      <c r="J73" s="16" t="s">
        <v>91</v>
      </c>
      <c r="K73" s="14">
        <v>247000</v>
      </c>
      <c r="L73" t="s">
        <v>104</v>
      </c>
    </row>
    <row r="74" spans="1:12" hidden="1" x14ac:dyDescent="0.2">
      <c r="A74" s="8">
        <v>55006</v>
      </c>
      <c r="B74" s="9" t="s">
        <v>83</v>
      </c>
      <c r="C74" s="9" t="s">
        <v>69</v>
      </c>
      <c r="D74" s="9" t="s">
        <v>69</v>
      </c>
      <c r="E74" s="9" t="s">
        <v>137</v>
      </c>
      <c r="F74" s="11" t="s">
        <v>63</v>
      </c>
      <c r="G74" s="9"/>
      <c r="H74" s="9"/>
      <c r="I74" s="9"/>
      <c r="J74" s="16" t="s">
        <v>96</v>
      </c>
      <c r="K74" s="14">
        <v>8788.56</v>
      </c>
      <c r="L74" t="s">
        <v>105</v>
      </c>
    </row>
    <row r="75" spans="1:12" hidden="1" x14ac:dyDescent="0.2">
      <c r="A75" s="8">
        <v>55010</v>
      </c>
      <c r="B75" s="9" t="s">
        <v>84</v>
      </c>
      <c r="C75" s="9" t="s">
        <v>69</v>
      </c>
      <c r="D75" s="9" t="s">
        <v>69</v>
      </c>
      <c r="E75" s="9" t="s">
        <v>56</v>
      </c>
      <c r="F75" s="11" t="s">
        <v>63</v>
      </c>
      <c r="G75" s="9"/>
      <c r="H75" s="9"/>
      <c r="I75" s="9"/>
      <c r="J75" s="16" t="s">
        <v>93</v>
      </c>
      <c r="K75" s="14">
        <v>13600</v>
      </c>
      <c r="L75" t="s">
        <v>105</v>
      </c>
    </row>
    <row r="76" spans="1:12" x14ac:dyDescent="0.2">
      <c r="A76" s="8"/>
      <c r="B76" s="9"/>
      <c r="C76" s="9"/>
      <c r="D76" s="9"/>
      <c r="E76" s="9"/>
      <c r="F76" s="26" t="s">
        <v>143</v>
      </c>
      <c r="G76" s="26"/>
      <c r="H76" s="26"/>
      <c r="I76" s="26"/>
      <c r="J76" s="23"/>
      <c r="K76" s="24">
        <f>SUBTOTAL(9,K70:K75)</f>
        <v>5680344.5499999998</v>
      </c>
    </row>
    <row r="77" spans="1:12" x14ac:dyDescent="0.2">
      <c r="F77" s="3" t="s">
        <v>138</v>
      </c>
      <c r="G77" s="10"/>
      <c r="H77" s="10"/>
      <c r="I77" s="10"/>
      <c r="J77" s="10"/>
      <c r="K77" s="15">
        <f>+K24+K50+K56+K69+K76</f>
        <v>17792291.049999997</v>
      </c>
    </row>
  </sheetData>
  <autoFilter ref="A6:L77">
    <filterColumn colId="11">
      <filters blank="1">
        <filter val="SI"/>
      </filters>
    </filterColumn>
  </autoFilter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Ing-pro-investigacion-ene-jun17</vt:lpstr>
      <vt:lpstr>'Ing-pro-investigacion-ene-jun17'!Área_de_impresión</vt:lpstr>
    </vt:vector>
  </TitlesOfParts>
  <Company>ECOSUR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jdgomez</cp:lastModifiedBy>
  <cp:lastPrinted>2017-07-12T21:48:36Z</cp:lastPrinted>
  <dcterms:created xsi:type="dcterms:W3CDTF">2005-08-02T15:21:18Z</dcterms:created>
  <dcterms:modified xsi:type="dcterms:W3CDTF">2017-07-12T22:10:36Z</dcterms:modified>
</cp:coreProperties>
</file>